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r\ДОЗиМК\ПЛАН ЗАКУПОК\2026\3) Перечень годовой вне системы\2026.04.17_Оренбург\"/>
    </mc:Choice>
  </mc:AlternateContent>
  <xr:revisionPtr revIDLastSave="0" documentId="13_ncr:1_{496F5BFA-9F19-4F7D-ABCE-2DD7B47B8698}" xr6:coauthVersionLast="47" xr6:coauthVersionMax="47" xr10:uidLastSave="{00000000-0000-0000-0000-000000000000}"/>
  <bookViews>
    <workbookView xWindow="-108" yWindow="-108" windowWidth="30936" windowHeight="16776" tabRatio="0" xr2:uid="{00000000-000D-0000-FFFF-FFFF00000000}"/>
  </bookViews>
  <sheets>
    <sheet name="TDSheet" sheetId="1" r:id="rId1"/>
  </sheets>
  <definedNames>
    <definedName name="_xlnm._FilterDatabase" localSheetId="0" hidden="1">TDSheet!$A$5:$X$67</definedName>
    <definedName name="_xlnm.Print_Area" localSheetId="0">TDSheet!$B$1:$X$75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6" i="1" l="1"/>
  <c r="U61" i="1"/>
  <c r="V61" i="1" l="1"/>
  <c r="V66" i="1" s="1"/>
  <c r="U13" i="1"/>
  <c r="V18" i="1"/>
  <c r="U18" i="1"/>
  <c r="U67" i="1" l="1"/>
  <c r="V13" i="1"/>
  <c r="V67" i="1" s="1"/>
</calcChain>
</file>

<file path=xl/sharedStrings.xml><?xml version="1.0" encoding="utf-8"?>
<sst xmlns="http://schemas.openxmlformats.org/spreadsheetml/2006/main" count="749" uniqueCount="288">
  <si>
    <t>№ п/п</t>
  </si>
  <si>
    <t>Наименование организации</t>
  </si>
  <si>
    <t>Статьи бюджета</t>
  </si>
  <si>
    <t>Код  ТРУ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</si>
  <si>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</si>
  <si>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ГОСТ, ТУ и т.д.</t>
  </si>
  <si>
    <t>Дополнительная характеристика</t>
  </si>
  <si>
    <t>Код КАТО места осуществления закупок</t>
  </si>
  <si>
    <t>Место (адрес)  осуществления закупок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</si>
  <si>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</si>
  <si>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</si>
  <si>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</si>
  <si>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Сроки и график поставки товаров, выполнения работ, оказания услуг</t>
  </si>
  <si>
    <t>Условия оплаты (размер авансового платежа), %</t>
  </si>
  <si>
    <t>Код единицы измерения по МКЕИ</t>
  </si>
  <si>
    <t>Ед. измерен.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</si>
  <si>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</si>
  <si>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</si>
  <si>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</si>
  <si>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</si>
  <si>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Год закупки</t>
  </si>
  <si>
    <t>1</t>
  </si>
  <si>
    <t>2</t>
  </si>
  <si>
    <t>3</t>
  </si>
  <si>
    <t>4</t>
  </si>
  <si>
    <t>5</t>
  </si>
  <si>
    <t>6</t>
  </si>
  <si>
    <t>7</t>
  </si>
  <si>
    <t>Товары</t>
  </si>
  <si>
    <t>Услуги</t>
  </si>
  <si>
    <t>Итого по услугам:</t>
  </si>
  <si>
    <t>рубли</t>
  </si>
  <si>
    <t>Приоритет закупки</t>
  </si>
  <si>
    <t>Итого по работам:</t>
  </si>
  <si>
    <t>Итого по товарам:</t>
  </si>
  <si>
    <t>Товарищество с ограниченной ответственностью "КазРосГаз"</t>
  </si>
  <si>
    <t>Расходы по Филиалу в г.Оренбург</t>
  </si>
  <si>
    <t>192021.550.000000</t>
  </si>
  <si>
    <t>Бензин для двигателей с искровым зажиганием</t>
  </si>
  <si>
    <t>марка АИ-95</t>
  </si>
  <si>
    <t>750000000</t>
  </si>
  <si>
    <t>г.Алматы, ул.Байзакова, 280</t>
  </si>
  <si>
    <t>Российская Федерация, г.Оренбург</t>
  </si>
  <si>
    <t>DDP</t>
  </si>
  <si>
    <t>Предоплата: 100</t>
  </si>
  <si>
    <t>112</t>
  </si>
  <si>
    <t>Литр (куб. дм.)</t>
  </si>
  <si>
    <t>Российская Федерация, г.Оренбург,  ул.Маршала Жукова, д.3, офис 4</t>
  </si>
  <si>
    <t>292040.100.000001</t>
  </si>
  <si>
    <t>Работы по ремонту автотранспортных средств</t>
  </si>
  <si>
    <t>Работы по ремонту автотранспортных средств/систем/узлов/агрегатов</t>
  </si>
  <si>
    <t>ТО, ремонт, запчасти, расходные материалы для автомобиля Филиала</t>
  </si>
  <si>
    <t>Промежуточный: 100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</si>
  <si>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</si>
  <si>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</si>
  <si>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Услуги по ремонту и техническому обслуживанию оргтехники, компьютеров и периферийного оборудования</t>
  </si>
  <si>
    <t>532011.110.000000</t>
  </si>
  <si>
    <t>Услуги по ускоренной/курьерской почтовой связи</t>
  </si>
  <si>
    <t>Услуги внутренних и международных экспресс-отправлений</t>
  </si>
  <si>
    <t>Российская Федерация</t>
  </si>
  <si>
    <t>801012.000.000000</t>
  </si>
  <si>
    <t>Услуги охраны</t>
  </si>
  <si>
    <t>Услуги охраны (патрулирование/охрана объектов/помещений/имущества/людей и аналогичное) на административных и бытовых объектах охраняемой организации</t>
  </si>
  <si>
    <t xml:space="preserve">Услуги охраны офисного помещения Филиала </t>
  </si>
  <si>
    <t>682012.960.000000</t>
  </si>
  <si>
    <t>Услуги по аренде административных/производственных помещений</t>
  </si>
  <si>
    <t>Охрана производственной базы</t>
  </si>
  <si>
    <t>Российская Федерация, Оренбургская область,Оренбургский р-н, Подгороднепокровский с/с, 26км. трассы Оренбург-Самара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</si>
  <si>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</si>
  <si>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</si>
  <si>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</si>
  <si>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услуги по предоставлению доступа к сети Интернет</t>
  </si>
  <si>
    <t>620920.000.000002</t>
  </si>
  <si>
    <t>Услуги по администрированию и техническому обслуживанию программно-аппаратного комплекса</t>
  </si>
  <si>
    <t>Информационно-технологическое сопровождение 1С Предприятие: Бухгалтерия, Зарплата и Управление персоналом</t>
  </si>
  <si>
    <t>841212.030.000000</t>
  </si>
  <si>
    <t>Услуги по медицинскому осмотру персонала, включая предварительные, периодические и внеочередные (внеплановые) осмотры</t>
  </si>
  <si>
    <t>Услуги по медицинскому осмотру персонала, включая предварительные, периодические и  внеочередные (внеплановые) осмотры</t>
  </si>
  <si>
    <t>услуги предрейсового медицинского сомотра водителя (ей)</t>
  </si>
  <si>
    <t>331219.203.000000</t>
  </si>
  <si>
    <t>Услуги по мойке автотранспорта/спецтехники</t>
  </si>
  <si>
    <t>для автомобиля Филиала</t>
  </si>
  <si>
    <t>620111.900.000002</t>
  </si>
  <si>
    <t>Услуги по модификации программного обеспечения</t>
  </si>
  <si>
    <t>Услуги по изменению (модификации) программного обеспечения в соответствии с требованиями заказчика</t>
  </si>
  <si>
    <t>Еженедельное обновление нормативно-правовой базы с использованием систем "КонсультантПлюс"</t>
  </si>
  <si>
    <t>811010.000.000000</t>
  </si>
  <si>
    <t>Услуги по содержанию зданий/сооружений/помещений и прилегающих территорий</t>
  </si>
  <si>
    <t>Техническое/профилактическое обслуживание, уборка, мелкий и срочный ремонт систем коммунального хозяйства зданий/сооружений/помещений и прилегающих территорий</t>
  </si>
  <si>
    <t>Услуги по уборке территории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</si>
  <si>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</si>
  <si>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</si>
  <si>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техническое обслуживание электроустановок, инженерных и электросетей</t>
  </si>
  <si>
    <t>582950.000.000001</t>
  </si>
  <si>
    <t>Услуги по предоставлению лицензий на право использования программного обеспечения</t>
  </si>
  <si>
    <t>Предоставление права на программное обеспечение для железнодорожной логистики</t>
  </si>
  <si>
    <t>522124.000.000000</t>
  </si>
  <si>
    <t>Услуги стоянок (парковок) для транспортных средств</t>
  </si>
  <si>
    <t>Для автомобиля Тойота</t>
  </si>
  <si>
    <t>Расходы по представительству в г. Санкт-Петербург</t>
  </si>
  <si>
    <t>Российская Федерация, г. Санкт-Петербург</t>
  </si>
  <si>
    <t>Российская Федерация, г. Санкт-Петербург, Ленинский проспект, 153, офис 1102</t>
  </si>
  <si>
    <t>ТО, ремонт, запчасти, расходные материалы для автомобиля Представительства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</si>
  <si>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</si>
  <si>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</si>
  <si>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</si>
  <si>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установка, настройка, ремонт, ежемесячное сервисное обслуживание компьютерной/периферийной оргтехники/оборудования и их частей для Представительства</t>
  </si>
  <si>
    <t>620920.000.000017</t>
  </si>
  <si>
    <t>Услуги по заправке картриджей</t>
  </si>
  <si>
    <t>Информационно-технологическое сопровождение 1С предприятие: Бухгалтерия, Зарплата и Управление персоналом</t>
  </si>
  <si>
    <t>Предоплата: 65
Промежуточный: 35</t>
  </si>
  <si>
    <t>все страны</t>
  </si>
  <si>
    <t>812110.000.000000</t>
  </si>
  <si>
    <t>Услуги по уборке зданий/помещений/территории и аналогичных объектов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</si>
  <si>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</si>
  <si>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</si>
  <si>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</si>
  <si>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для автомобиля Представительства</t>
  </si>
  <si>
    <t>аренда нежилого помещения (офиса) для Представительства</t>
  </si>
  <si>
    <t>Всего</t>
  </si>
  <si>
    <t>Работы</t>
  </si>
  <si>
    <t>353012.200.000000</t>
  </si>
  <si>
    <t>Услуги по горячему водоснабжению с использованием систем централизованного горячего водоснабжения</t>
  </si>
  <si>
    <t>Услуги по передаче, распределению и горячему водоснабжению с использованием систем централизованного горячего водоснабжения</t>
  </si>
  <si>
    <t>горячее водоснабжение</t>
  </si>
  <si>
    <t>Коммунальные расходы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</si>
  <si>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</si>
  <si>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</si>
  <si>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</si>
  <si>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</si>
  <si>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</si>
  <si>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</si>
  <si>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 xml:space="preserve">холодное водоснабжения </t>
  </si>
  <si>
    <t>370011.900.000000</t>
  </si>
  <si>
    <t>Услуги по удалению сточных вод</t>
  </si>
  <si>
    <t>Услуги по удалению сточных вод (отведение)</t>
  </si>
  <si>
    <t>канализация</t>
  </si>
  <si>
    <t>351310.100.000000</t>
  </si>
  <si>
    <t>Услуги по передаче/распределению электроэнергии</t>
  </si>
  <si>
    <t>передача электроэнергии</t>
  </si>
  <si>
    <t>1 Т</t>
  </si>
  <si>
    <t>2 Т</t>
  </si>
  <si>
    <t>1 Р</t>
  </si>
  <si>
    <t>3 Р</t>
  </si>
  <si>
    <t>1 У</t>
  </si>
  <si>
    <t>2 У</t>
  </si>
  <si>
    <t>3 У</t>
  </si>
  <si>
    <t>4 У</t>
  </si>
  <si>
    <t>5 У</t>
  </si>
  <si>
    <t>6 У</t>
  </si>
  <si>
    <t>7 У</t>
  </si>
  <si>
    <t>8 У</t>
  </si>
  <si>
    <t>9 У</t>
  </si>
  <si>
    <t>10 У</t>
  </si>
  <si>
    <t>11 У</t>
  </si>
  <si>
    <t>12 У</t>
  </si>
  <si>
    <t>13 У</t>
  </si>
  <si>
    <t>14 У</t>
  </si>
  <si>
    <t>15 У</t>
  </si>
  <si>
    <t>16 У</t>
  </si>
  <si>
    <t>17 У</t>
  </si>
  <si>
    <t>18 У</t>
  </si>
  <si>
    <t>19 У</t>
  </si>
  <si>
    <t>20 У</t>
  </si>
  <si>
    <t>21 У</t>
  </si>
  <si>
    <t>23 У</t>
  </si>
  <si>
    <t>24 У</t>
  </si>
  <si>
    <t>25 У</t>
  </si>
  <si>
    <t>26 У</t>
  </si>
  <si>
    <t>27 У</t>
  </si>
  <si>
    <t>28 У</t>
  </si>
  <si>
    <t>29 У</t>
  </si>
  <si>
    <t>30 У</t>
  </si>
  <si>
    <t>3 Т</t>
  </si>
  <si>
    <t>172314.500.000002</t>
  </si>
  <si>
    <t>Бумага для офисного оборудования</t>
  </si>
  <si>
    <t>формат А4</t>
  </si>
  <si>
    <t xml:space="preserve">Бумага: для офисного оборудования, формат А4 (210 х 297мм), плотность 80 г/м2, кол. листав в пачке 500 шт. Класс "С" белизна 146%. </t>
  </si>
  <si>
    <t>5111</t>
  </si>
  <si>
    <t>Одна пачка</t>
  </si>
  <si>
    <t>749020.000.000011</t>
  </si>
  <si>
    <t>Услуги по страхованию гражданско-правовой ответственности владельцев автомобильного транспорта</t>
  </si>
  <si>
    <t>749020.000.000012</t>
  </si>
  <si>
    <t>Услуги по страхованию автомобильного транспорта</t>
  </si>
  <si>
    <t>749020.000.000010</t>
  </si>
  <si>
    <t>Услуги по медицинскому страхованию на случай болезни</t>
  </si>
  <si>
    <t>841311.000.000001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</si>
  <si>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</si>
  <si>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</si>
  <si>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Обучение по электробезопасности</t>
  </si>
  <si>
    <t>620129.000.000002</t>
  </si>
  <si>
    <t>Лицензия</t>
  </si>
  <si>
    <t>на программный продукт (кроме услуг по предоставлению лицензии)</t>
  </si>
  <si>
    <t>Вариант: антивирусное</t>
  </si>
  <si>
    <t>Окончательный: 100</t>
  </si>
  <si>
    <t>796</t>
  </si>
  <si>
    <t>шт</t>
  </si>
  <si>
    <t>205943.990.000005</t>
  </si>
  <si>
    <t>Жидкость</t>
  </si>
  <si>
    <t>для мытья автомобильных стекол при нормальных и пониженных температурах воздуха</t>
  </si>
  <si>
    <t>292040.100.000004</t>
  </si>
  <si>
    <t>Услуги шиномонтажа</t>
  </si>
  <si>
    <t>ОСАГО автомобиля Филиала</t>
  </si>
  <si>
    <t>добровольное медицинское страхование работников Филиала и членов их семей</t>
  </si>
  <si>
    <t>КАСКО автомобиля Филиала</t>
  </si>
  <si>
    <t>5 Т</t>
  </si>
  <si>
    <t>32 У</t>
  </si>
  <si>
    <t>34 У</t>
  </si>
  <si>
    <t>35 У</t>
  </si>
  <si>
    <t>36 У</t>
  </si>
  <si>
    <t>38 У</t>
  </si>
  <si>
    <t>39 У</t>
  </si>
  <si>
    <t>40 У</t>
  </si>
  <si>
    <t>41 У</t>
  </si>
  <si>
    <t>Поставка электроэнергии на производственную базу</t>
  </si>
  <si>
    <t>Перечень закупок товаров, работ и услуг, осуществляемых вне информационной системы АО «ФНБ «Самрук-Қазына» на 2026 год</t>
  </si>
  <si>
    <t>Декабрь 2025</t>
  </si>
  <si>
    <t>С января 2026 по июнь 2026</t>
  </si>
  <si>
    <t>Июнь 2026</t>
  </si>
  <si>
    <t>С июня 2026 по сентябрь 2026</t>
  </si>
  <si>
    <t>Ноябрь 2026</t>
  </si>
  <si>
    <t>С ноября 2026 по декабрь 2026</t>
  </si>
  <si>
    <t>Март 2026</t>
  </si>
  <si>
    <t>С марта 2026 по апрель 2026</t>
  </si>
  <si>
    <t>С января 2026 по декабрь 2026</t>
  </si>
  <si>
    <t>Аренда офиса и склада</t>
  </si>
  <si>
    <t>Февраль 2026</t>
  </si>
  <si>
    <t>С февраля 2026 по декабрь 2026</t>
  </si>
  <si>
    <t>С ноября 2026 по ноябрь 2027</t>
  </si>
  <si>
    <t>С февраля 2026 по май 2026</t>
  </si>
  <si>
    <t>Апрель 2026</t>
  </si>
  <si>
    <t>С апреля 2026 по июнь 2026</t>
  </si>
  <si>
    <t>4 Т</t>
  </si>
  <si>
    <t>6 Т</t>
  </si>
  <si>
    <t>2 Р</t>
  </si>
  <si>
    <t>С январь 2026 по 
июнь 2026</t>
  </si>
  <si>
    <t>С апрель 2026 по 
май 2026</t>
  </si>
  <si>
    <t xml:space="preserve"> Апрель 2026</t>
  </si>
  <si>
    <t>22 У</t>
  </si>
  <si>
    <t>31 У</t>
  </si>
  <si>
    <t>33 У</t>
  </si>
  <si>
    <t>37 У</t>
  </si>
  <si>
    <t xml:space="preserve">Обучение по гражданской обороне </t>
  </si>
  <si>
    <t>С январь 2026 по февраль 2026</t>
  </si>
  <si>
    <t>Обучение по охране труда</t>
  </si>
  <si>
    <t>С март 2026 по апрель 2026</t>
  </si>
  <si>
    <t xml:space="preserve">Обучение по пожарной безопасности </t>
  </si>
  <si>
    <t>С май 2026 по июнь 2026</t>
  </si>
  <si>
    <t>Октябрь 
2026</t>
  </si>
  <si>
    <t>С октябрь 2026 по ноябрь 2026</t>
  </si>
  <si>
    <t>Промежуточный-100%</t>
  </si>
  <si>
    <t>Тепловая энергия</t>
  </si>
  <si>
    <t xml:space="preserve">Обучение по программе: "Новое в законодательстве и налоговой практике" </t>
  </si>
  <si>
    <t xml:space="preserve">Обучение по программе: "Недвижимое имущество и сделки с ним с учетом изменений гражданского и земельного законодательства" </t>
  </si>
  <si>
    <t>Российская Федерация, г. Москва</t>
  </si>
  <si>
    <t>с ноябрь 2026 по ноябрь 2027</t>
  </si>
  <si>
    <t>42 У</t>
  </si>
  <si>
    <t>Переподготовка и повышение квалификации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</si>
  <si>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</si>
  <si>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</si>
  <si>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Петербургский международный экономический форум</t>
  </si>
  <si>
    <t>РФ,
г.Санкт-Петербург</t>
  </si>
  <si>
    <t>Январь 2026</t>
  </si>
  <si>
    <t>43 У</t>
  </si>
  <si>
    <t>Консультационные расходы</t>
  </si>
  <si>
    <t>712019.000.000009</t>
  </si>
  <si>
    <t>Услуги по диагностированию/экспертизе/анализу/испытаниям/тестированию/осмотру</t>
  </si>
  <si>
    <t>Услуги независимых экспертов привлекаемых от различных организаций</t>
  </si>
  <si>
    <t>С даты заключения договора по декабрь 2026</t>
  </si>
  <si>
    <t>382129.000.000001</t>
  </si>
  <si>
    <t>Услуги по утилизации имущества</t>
  </si>
  <si>
    <t xml:space="preserve">Услуги по утилизации списанного имущества в г.Оренбурге </t>
  </si>
  <si>
    <t>44 У</t>
  </si>
  <si>
    <t>Май 2026</t>
  </si>
  <si>
    <t>45 У</t>
  </si>
  <si>
    <t>46 У</t>
  </si>
  <si>
    <t>749020.000.000101</t>
  </si>
  <si>
    <t>Услуги по заправке техническими газами/жидкостями</t>
  </si>
  <si>
    <t>Заправка (закачка) технических газов/жидкостей</t>
  </si>
  <si>
    <t>ТО и перезарядка огнетушителей</t>
  </si>
  <si>
    <t xml:space="preserve">683116.100.000001      </t>
  </si>
  <si>
    <t>Услуги по оценке недвижимого имущества</t>
  </si>
  <si>
    <t xml:space="preserve">Услуги по оценке недвижимого имущества </t>
  </si>
  <si>
    <t>Оценка рыночной стоимости земельного участка и зданий, расположенных на земельном участке</t>
  </si>
  <si>
    <t>С мая 2026 по июнь 2026</t>
  </si>
  <si>
    <t xml:space="preserve">Утвержден приказом И.о. Генерального директора                                    </t>
  </si>
  <si>
    <t>И.о. Генерального директора  _________________________________________  В. Тен</t>
  </si>
  <si>
    <t>№ 13 - П от  17.04.2026г.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</si>
</sst>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₸_-;\-* #,##0.00\ _₸_-;_-* &quot;-&quot;??\ _₸_-;_-@_-"/>
    <numFmt numFmtId="165" formatCode="_-* #,##0.00\ _₽_-;\-* #,##0.00\ _₽_-;_-* &quot;-&quot;??\ _₽_-;_-@_-"/>
  </numFmts>
  <fonts count="22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3"/>
      <name val="Times New Roman"/>
      <family val="1"/>
      <charset val="204"/>
    </font>
    <font>
      <b/>
      <sz val="8"/>
      <name val="Arial"/>
      <family val="2"/>
      <charset val="204"/>
    </font>
    <font>
      <sz val="14"/>
      <name val="Arial"/>
      <family val="2"/>
    </font>
    <font>
      <sz val="14"/>
      <name val="Arial"/>
      <family val="2"/>
      <charset val="204"/>
    </font>
    <font>
      <b/>
      <sz val="16"/>
      <name val="Arial"/>
      <family val="2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1"/>
      <name val="Arial"/>
      <family val="2"/>
      <charset val="204"/>
    </font>
    <font>
      <b/>
      <sz val="20"/>
      <name val="Arial"/>
      <family val="2"/>
      <charset val="204"/>
    </font>
    <font>
      <sz val="8"/>
      <name val="Arial"/>
      <family val="2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8"/>
      <name val="Arial"/>
      <family val="2"/>
      <charset val="204"/>
    </font>
    <font>
      <b/>
      <sz val="15"/>
      <name val="Arial"/>
      <family val="2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6" fillId="0" borderId="0" applyFont="0" applyFill="0" applyBorder="0" applyAlignment="0" applyProtection="0"/>
  </cellStyleXfs>
  <cellXfs count="178">
    <xf numFmtId="0" fontId="0" fillId="0" borderId="0" xfId="0"/>
    <xf numFmtId="49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4" fontId="1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4" fontId="7" fillId="0" borderId="10" xfId="0" applyNumberFormat="1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4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right" vertical="center"/>
    </xf>
    <xf numFmtId="4" fontId="12" fillId="0" borderId="10" xfId="0" applyNumberFormat="1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43" fontId="1" fillId="0" borderId="0" xfId="2" applyNumberFormat="1" applyFont="1" applyFill="1" applyAlignment="1">
      <alignment horizontal="left"/>
    </xf>
    <xf numFmtId="43" fontId="12" fillId="0" borderId="8" xfId="2" applyNumberFormat="1" applyFont="1" applyFill="1" applyBorder="1" applyAlignment="1">
      <alignment horizontal="center" vertical="center" wrapText="1"/>
    </xf>
    <xf numFmtId="43" fontId="13" fillId="0" borderId="16" xfId="2" applyNumberFormat="1" applyFont="1" applyFill="1" applyBorder="1" applyAlignment="1">
      <alignment horizontal="center" vertical="center" wrapText="1"/>
    </xf>
    <xf numFmtId="43" fontId="12" fillId="0" borderId="4" xfId="2" applyNumberFormat="1" applyFont="1" applyFill="1" applyBorder="1" applyAlignment="1">
      <alignment horizontal="right" vertical="center"/>
    </xf>
    <xf numFmtId="43" fontId="4" fillId="0" borderId="0" xfId="2" applyNumberFormat="1" applyFont="1" applyFill="1" applyAlignment="1">
      <alignment horizontal="left"/>
    </xf>
    <xf numFmtId="43" fontId="0" fillId="0" borderId="0" xfId="2" applyNumberFormat="1" applyFont="1" applyFill="1" applyAlignment="1"/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0" fontId="0" fillId="0" borderId="0" xfId="0" applyFill="1" applyAlignment="1"/>
    <xf numFmtId="0" fontId="17" fillId="0" borderId="2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3" fontId="17" fillId="0" borderId="20" xfId="0" applyNumberFormat="1" applyFont="1" applyFill="1" applyBorder="1" applyAlignment="1">
      <alignment vertical="center" wrapText="1"/>
    </xf>
    <xf numFmtId="4" fontId="17" fillId="0" borderId="20" xfId="0" applyNumberFormat="1" applyFont="1" applyFill="1" applyBorder="1" applyAlignment="1">
      <alignment vertical="center" wrapText="1"/>
    </xf>
    <xf numFmtId="43" fontId="17" fillId="0" borderId="20" xfId="2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3" fontId="17" fillId="0" borderId="1" xfId="2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4" fillId="0" borderId="1" xfId="1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4" fontId="17" fillId="0" borderId="20" xfId="0" applyNumberFormat="1" applyFont="1" applyFill="1" applyBorder="1" applyAlignment="1">
      <alignment horizontal="center" vertical="center" wrapText="1"/>
    </xf>
    <xf numFmtId="43" fontId="17" fillId="0" borderId="20" xfId="2" applyNumberFormat="1" applyFont="1" applyFill="1" applyBorder="1" applyAlignment="1">
      <alignment horizontal="right" vertical="center" wrapText="1"/>
    </xf>
    <xf numFmtId="4" fontId="17" fillId="0" borderId="22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/>
    </xf>
    <xf numFmtId="43" fontId="12" fillId="0" borderId="8" xfId="2" applyNumberFormat="1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3" fontId="17" fillId="0" borderId="20" xfId="0" applyNumberFormat="1" applyFont="1" applyFill="1" applyBorder="1" applyAlignment="1">
      <alignment horizontal="center" vertical="center"/>
    </xf>
    <xf numFmtId="4" fontId="17" fillId="0" borderId="20" xfId="0" applyNumberFormat="1" applyFont="1" applyFill="1" applyBorder="1" applyAlignment="1">
      <alignment vertical="center"/>
    </xf>
    <xf numFmtId="2" fontId="17" fillId="0" borderId="20" xfId="0" applyNumberFormat="1" applyFont="1" applyFill="1" applyBorder="1" applyAlignment="1">
      <alignment vertical="center"/>
    </xf>
    <xf numFmtId="43" fontId="17" fillId="0" borderId="20" xfId="2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 wrapText="1"/>
    </xf>
    <xf numFmtId="43" fontId="12" fillId="0" borderId="8" xfId="2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43" fontId="17" fillId="0" borderId="4" xfId="2" applyNumberFormat="1" applyFont="1" applyFill="1" applyBorder="1" applyAlignment="1">
      <alignment horizontal="right" vertical="center" wrapText="1"/>
    </xf>
    <xf numFmtId="4" fontId="17" fillId="0" borderId="4" xfId="0" applyNumberFormat="1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12" fillId="0" borderId="25" xfId="0" applyNumberFormat="1" applyFont="1" applyFill="1" applyBorder="1" applyAlignment="1">
      <alignment horizontal="center" vertical="center"/>
    </xf>
    <xf numFmtId="4" fontId="12" fillId="0" borderId="25" xfId="0" applyNumberFormat="1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2" fontId="17" fillId="0" borderId="1" xfId="0" applyNumberFormat="1" applyFont="1" applyBorder="1" applyAlignment="1">
      <alignment horizontal="right" vertical="center" wrapText="1"/>
    </xf>
    <xf numFmtId="43" fontId="17" fillId="0" borderId="1" xfId="2" applyFont="1" applyFill="1" applyBorder="1" applyAlignment="1">
      <alignment horizontal="right" vertical="center" wrapText="1"/>
    </xf>
    <xf numFmtId="43" fontId="17" fillId="0" borderId="16" xfId="2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horizontal="center" vertical="center" wrapText="1"/>
    </xf>
    <xf numFmtId="1" fontId="17" fillId="0" borderId="27" xfId="0" applyNumberFormat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165" fontId="17" fillId="0" borderId="28" xfId="0" applyNumberFormat="1" applyFont="1" applyBorder="1" applyAlignment="1">
      <alignment horizontal="right" vertical="center" wrapText="1"/>
    </xf>
    <xf numFmtId="2" fontId="17" fillId="0" borderId="28" xfId="0" applyNumberFormat="1" applyFont="1" applyBorder="1" applyAlignment="1">
      <alignment horizontal="right" vertical="center" wrapText="1"/>
    </xf>
    <xf numFmtId="4" fontId="17" fillId="0" borderId="28" xfId="0" applyNumberFormat="1" applyFont="1" applyFill="1" applyBorder="1" applyAlignment="1">
      <alignment horizontal="right" vertical="center" wrapText="1"/>
    </xf>
    <xf numFmtId="0" fontId="17" fillId="0" borderId="29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center" vertical="center" wrapText="1"/>
    </xf>
    <xf numFmtId="1" fontId="17" fillId="0" borderId="24" xfId="0" applyNumberFormat="1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49" fontId="17" fillId="0" borderId="25" xfId="0" applyNumberFormat="1" applyFont="1" applyBorder="1" applyAlignment="1">
      <alignment horizontal="center" vertical="center" wrapText="1"/>
    </xf>
    <xf numFmtId="165" fontId="17" fillId="0" borderId="25" xfId="0" applyNumberFormat="1" applyFont="1" applyBorder="1" applyAlignment="1">
      <alignment horizontal="right" vertical="center" wrapText="1"/>
    </xf>
    <xf numFmtId="2" fontId="17" fillId="0" borderId="25" xfId="0" applyNumberFormat="1" applyFont="1" applyBorder="1" applyAlignment="1">
      <alignment horizontal="right" vertical="center" wrapText="1"/>
    </xf>
    <xf numFmtId="43" fontId="17" fillId="0" borderId="25" xfId="2" applyFont="1" applyFill="1" applyBorder="1" applyAlignment="1">
      <alignment horizontal="right" vertical="center" wrapText="1"/>
    </xf>
    <xf numFmtId="4" fontId="17" fillId="0" borderId="25" xfId="0" applyNumberFormat="1" applyFont="1" applyFill="1" applyBorder="1" applyAlignment="1">
      <alignment horizontal="right" vertical="center" wrapText="1"/>
    </xf>
    <xf numFmtId="0" fontId="17" fillId="0" borderId="26" xfId="0" applyFont="1" applyFill="1" applyBorder="1" applyAlignment="1">
      <alignment horizontal="center" vertical="center"/>
    </xf>
    <xf numFmtId="4" fontId="17" fillId="2" borderId="10" xfId="0" applyNumberFormat="1" applyFont="1" applyFill="1" applyBorder="1" applyAlignment="1">
      <alignment horizontal="right" vertical="center" wrapText="1"/>
    </xf>
    <xf numFmtId="4" fontId="17" fillId="2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0" fontId="19" fillId="0" borderId="0" xfId="0" applyFont="1" applyFill="1" applyAlignment="1">
      <alignment horizontal="left"/>
    </xf>
    <xf numFmtId="43" fontId="20" fillId="0" borderId="10" xfId="2" applyNumberFormat="1" applyFont="1" applyFill="1" applyBorder="1" applyAlignment="1">
      <alignment horizontal="right" vertical="center"/>
    </xf>
    <xf numFmtId="43" fontId="20" fillId="0" borderId="25" xfId="2" applyNumberFormat="1" applyFont="1" applyFill="1" applyBorder="1" applyAlignment="1">
      <alignment horizontal="right" vertical="center"/>
    </xf>
    <xf numFmtId="43" fontId="21" fillId="0" borderId="10" xfId="2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wrapText="1"/>
    </xf>
    <xf numFmtId="0" fontId="2" fillId="0" borderId="1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/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4" fontId="7" fillId="0" borderId="11" xfId="0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7" fillId="0" borderId="13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TDSheet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D91"/>
  <sheetViews>
    <sheetView tabSelected="1" zoomScale="40" zoomScaleNormal="40" zoomScaleSheetLayoutView="55" workbookViewId="0">
      <selection activeCell="B4" sqref="B4"/>
    </sheetView>
  </sheetViews>
  <sheetFormatPr defaultColWidth="10.42578125" defaultRowHeight="11.4" customHeight="1" x14ac:dyDescent="0.2"/>
  <cols>
    <col min="1" max="1" width="10.42578125" style="7"/>
    <col min="2" max="2" width="14.28515625" style="3" customWidth="1"/>
    <col min="3" max="3" width="31.5703125" style="35" customWidth="1"/>
    <col min="4" max="4" width="23.7109375" style="35" customWidth="1"/>
    <col min="5" max="5" width="21" style="35" customWidth="1"/>
    <col min="6" max="6" width="39.42578125" style="35" customWidth="1"/>
    <col min="7" max="7" width="37.85546875" style="35" customWidth="1"/>
    <col min="8" max="8" width="57.7109375" style="35" customWidth="1"/>
    <col min="9" max="9" width="21.140625" style="35" customWidth="1"/>
    <col min="10" max="10" width="22.5703125" style="35" customWidth="1"/>
    <col min="11" max="11" width="24.28515625" style="2" customWidth="1"/>
    <col min="12" max="12" width="44.140625" style="35" customWidth="1"/>
    <col min="13" max="13" width="16" style="35" customWidth="1"/>
    <col min="14" max="14" width="18.42578125" style="3" customWidth="1"/>
    <col min="15" max="15" width="26.85546875" style="35" customWidth="1"/>
    <col min="16" max="16" width="14" style="35" customWidth="1"/>
    <col min="17" max="17" width="17.28515625" style="35" customWidth="1"/>
    <col min="18" max="18" width="12.5703125" style="3" bestFit="1" customWidth="1"/>
    <col min="19" max="19" width="19.140625" style="35" customWidth="1"/>
    <col min="20" max="20" width="21.140625" style="8" hidden="1" customWidth="1"/>
    <col min="21" max="22" width="28.42578125" style="39" bestFit="1" customWidth="1"/>
    <col min="23" max="23" width="21" style="35" customWidth="1"/>
    <col min="24" max="24" width="15.28515625" style="35" customWidth="1"/>
    <col min="25" max="28" width="10.42578125" style="7"/>
    <col min="29" max="29" width="16.5703125" style="7" bestFit="1" customWidth="1"/>
    <col min="30" max="30" width="26.140625" style="7" bestFit="1" customWidth="1"/>
    <col min="31" max="16384" width="10.42578125" style="7"/>
  </cols>
  <sheetData>
    <row r="1" spans="1:24" ht="66.599999999999994" customHeight="1" x14ac:dyDescent="0.4">
      <c r="B1" s="15"/>
      <c r="C1" s="9"/>
      <c r="D1" s="9"/>
      <c r="E1" s="9"/>
      <c r="F1" s="9"/>
      <c r="S1" s="150" t="s">
        <v>285</v>
      </c>
    </row>
    <row r="2" spans="1:24" ht="76.2" customHeight="1" x14ac:dyDescent="0.4">
      <c r="B2" s="15"/>
      <c r="C2" s="9"/>
      <c r="D2" s="9"/>
      <c r="E2" s="9"/>
      <c r="F2" s="9"/>
      <c r="S2" s="150" t="s">
        <v>287</v>
      </c>
    </row>
    <row r="3" spans="1:24" ht="84.75" customHeight="1" thickBot="1" x14ac:dyDescent="0.25">
      <c r="B3" s="169" t="s">
        <v>215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</row>
    <row r="4" spans="1:24" s="21" customFormat="1" ht="199.5" customHeight="1" thickBot="1" x14ac:dyDescent="0.25">
      <c r="B4" s="16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8" t="s">
        <v>9</v>
      </c>
      <c r="L4" s="17" t="s">
        <v>10</v>
      </c>
      <c r="M4" s="17" t="s">
        <v>11</v>
      </c>
      <c r="N4" s="17" t="s">
        <v>12</v>
      </c>
      <c r="O4" s="17" t="s">
        <v>13</v>
      </c>
      <c r="P4" s="17" t="s">
        <v>14</v>
      </c>
      <c r="Q4" s="17" t="s">
        <v>15</v>
      </c>
      <c r="R4" s="17" t="s">
        <v>16</v>
      </c>
      <c r="S4" s="17" t="s">
        <v>17</v>
      </c>
      <c r="T4" s="19" t="s">
        <v>31</v>
      </c>
      <c r="U4" s="40" t="s">
        <v>18</v>
      </c>
      <c r="V4" s="40" t="s">
        <v>19</v>
      </c>
      <c r="W4" s="17" t="s">
        <v>32</v>
      </c>
      <c r="X4" s="20" t="s">
        <v>20</v>
      </c>
    </row>
    <row r="5" spans="1:24" s="21" customFormat="1" ht="18" customHeight="1" thickBot="1" x14ac:dyDescent="0.25">
      <c r="B5" s="22" t="s">
        <v>21</v>
      </c>
      <c r="C5" s="23" t="s">
        <v>22</v>
      </c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>
        <v>8</v>
      </c>
      <c r="J5" s="23">
        <v>9</v>
      </c>
      <c r="K5" s="24">
        <v>10</v>
      </c>
      <c r="L5" s="23">
        <v>11</v>
      </c>
      <c r="M5" s="23">
        <v>12</v>
      </c>
      <c r="N5" s="23">
        <v>13</v>
      </c>
      <c r="O5" s="23">
        <v>14</v>
      </c>
      <c r="P5" s="23">
        <v>15</v>
      </c>
      <c r="Q5" s="23">
        <v>16</v>
      </c>
      <c r="R5" s="23">
        <v>17</v>
      </c>
      <c r="S5" s="23">
        <v>18</v>
      </c>
      <c r="T5" s="25"/>
      <c r="U5" s="41">
        <v>19</v>
      </c>
      <c r="V5" s="41">
        <v>20</v>
      </c>
      <c r="W5" s="23">
        <v>21</v>
      </c>
      <c r="X5" s="26">
        <v>22</v>
      </c>
    </row>
    <row r="6" spans="1:24" s="27" customFormat="1" ht="17.399999999999999" thickBot="1" x14ac:dyDescent="0.25">
      <c r="B6" s="157" t="s">
        <v>28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93"/>
      <c r="U6" s="105"/>
      <c r="V6" s="105"/>
      <c r="W6" s="106"/>
      <c r="X6" s="96"/>
    </row>
    <row r="7" spans="1:24" s="27" customFormat="1" ht="111" customHeight="1" x14ac:dyDescent="0.2">
      <c r="B7" s="97" t="s">
        <v>140</v>
      </c>
      <c r="C7" s="98" t="s">
        <v>35</v>
      </c>
      <c r="D7" s="48" t="s">
        <v>36</v>
      </c>
      <c r="E7" s="48" t="s">
        <v>37</v>
      </c>
      <c r="F7" s="48" t="s">
        <v>38</v>
      </c>
      <c r="G7" s="48" t="s">
        <v>39</v>
      </c>
      <c r="H7" s="48"/>
      <c r="I7" s="48" t="s">
        <v>40</v>
      </c>
      <c r="J7" s="48" t="s">
        <v>41</v>
      </c>
      <c r="K7" s="99" t="s">
        <v>216</v>
      </c>
      <c r="L7" s="48" t="s">
        <v>42</v>
      </c>
      <c r="M7" s="48" t="s">
        <v>43</v>
      </c>
      <c r="N7" s="48" t="s">
        <v>217</v>
      </c>
      <c r="O7" s="48" t="s">
        <v>44</v>
      </c>
      <c r="P7" s="48" t="s">
        <v>45</v>
      </c>
      <c r="Q7" s="48" t="s">
        <v>46</v>
      </c>
      <c r="R7" s="100">
        <v>1464</v>
      </c>
      <c r="S7" s="101">
        <v>522.98</v>
      </c>
      <c r="T7" s="102"/>
      <c r="U7" s="103">
        <v>765642.72</v>
      </c>
      <c r="V7" s="103">
        <v>765642.72</v>
      </c>
      <c r="W7" s="104"/>
      <c r="X7" s="52">
        <v>2026</v>
      </c>
    </row>
    <row r="8" spans="1:24" s="27" customFormat="1" ht="118.5" customHeight="1" x14ac:dyDescent="0.2">
      <c r="B8" s="53" t="s">
        <v>141</v>
      </c>
      <c r="C8" s="54" t="s">
        <v>35</v>
      </c>
      <c r="D8" s="48" t="s">
        <v>36</v>
      </c>
      <c r="E8" s="49" t="s">
        <v>190</v>
      </c>
      <c r="F8" s="49" t="s">
        <v>191</v>
      </c>
      <c r="G8" s="49" t="s">
        <v>192</v>
      </c>
      <c r="H8" s="49" t="s">
        <v>193</v>
      </c>
      <c r="I8" s="49" t="s">
        <v>40</v>
      </c>
      <c r="J8" s="49" t="s">
        <v>41</v>
      </c>
      <c r="K8" s="50" t="s">
        <v>218</v>
      </c>
      <c r="L8" s="49" t="s">
        <v>47</v>
      </c>
      <c r="M8" s="49" t="s">
        <v>43</v>
      </c>
      <c r="N8" s="49" t="s">
        <v>219</v>
      </c>
      <c r="O8" s="49" t="s">
        <v>194</v>
      </c>
      <c r="P8" s="49" t="s">
        <v>195</v>
      </c>
      <c r="Q8" s="49" t="s">
        <v>196</v>
      </c>
      <c r="R8" s="55">
        <v>2</v>
      </c>
      <c r="S8" s="56">
        <v>15888</v>
      </c>
      <c r="T8" s="57"/>
      <c r="U8" s="58">
        <v>31776</v>
      </c>
      <c r="V8" s="58">
        <v>31776</v>
      </c>
      <c r="W8" s="51"/>
      <c r="X8" s="52">
        <v>2026</v>
      </c>
    </row>
    <row r="9" spans="1:24" s="27" customFormat="1" ht="109.2" customHeight="1" x14ac:dyDescent="0.2">
      <c r="B9" s="53" t="s">
        <v>173</v>
      </c>
      <c r="C9" s="54" t="s">
        <v>35</v>
      </c>
      <c r="D9" s="48" t="s">
        <v>36</v>
      </c>
      <c r="E9" s="49" t="s">
        <v>197</v>
      </c>
      <c r="F9" s="49" t="s">
        <v>198</v>
      </c>
      <c r="G9" s="49" t="s">
        <v>199</v>
      </c>
      <c r="H9" s="49"/>
      <c r="I9" s="49" t="s">
        <v>40</v>
      </c>
      <c r="J9" s="49" t="s">
        <v>41</v>
      </c>
      <c r="K9" s="50" t="s">
        <v>220</v>
      </c>
      <c r="L9" s="49" t="s">
        <v>47</v>
      </c>
      <c r="M9" s="49" t="s">
        <v>43</v>
      </c>
      <c r="N9" s="49" t="s">
        <v>221</v>
      </c>
      <c r="O9" s="49" t="s">
        <v>194</v>
      </c>
      <c r="P9" s="49" t="s">
        <v>195</v>
      </c>
      <c r="Q9" s="49" t="s">
        <v>196</v>
      </c>
      <c r="R9" s="55">
        <v>12</v>
      </c>
      <c r="S9" s="57">
        <v>1324</v>
      </c>
      <c r="T9" s="57"/>
      <c r="U9" s="58">
        <v>15888</v>
      </c>
      <c r="V9" s="58">
        <v>15888</v>
      </c>
      <c r="W9" s="51"/>
      <c r="X9" s="52">
        <v>2026</v>
      </c>
    </row>
    <row r="10" spans="1:24" s="59" customFormat="1" ht="67.2" x14ac:dyDescent="0.2">
      <c r="B10" s="53" t="s">
        <v>232</v>
      </c>
      <c r="C10" s="54" t="s">
        <v>35</v>
      </c>
      <c r="D10" s="48" t="s">
        <v>36</v>
      </c>
      <c r="E10" s="60" t="s">
        <v>174</v>
      </c>
      <c r="F10" s="60" t="s">
        <v>175</v>
      </c>
      <c r="G10" s="60" t="s">
        <v>176</v>
      </c>
      <c r="H10" s="60"/>
      <c r="I10" s="60" t="s">
        <v>40</v>
      </c>
      <c r="J10" s="60" t="s">
        <v>41</v>
      </c>
      <c r="K10" s="61" t="s">
        <v>222</v>
      </c>
      <c r="L10" s="60" t="s">
        <v>47</v>
      </c>
      <c r="M10" s="60" t="s">
        <v>43</v>
      </c>
      <c r="N10" s="62" t="s">
        <v>223</v>
      </c>
      <c r="O10" s="60" t="s">
        <v>194</v>
      </c>
      <c r="P10" s="60" t="s">
        <v>178</v>
      </c>
      <c r="Q10" s="60" t="s">
        <v>179</v>
      </c>
      <c r="R10" s="48">
        <v>50</v>
      </c>
      <c r="S10" s="57">
        <v>2846.6</v>
      </c>
      <c r="T10" s="57"/>
      <c r="U10" s="58">
        <v>142330</v>
      </c>
      <c r="V10" s="58">
        <v>142330</v>
      </c>
      <c r="W10" s="51"/>
      <c r="X10" s="52">
        <v>2026</v>
      </c>
    </row>
    <row r="11" spans="1:24" s="63" customFormat="1" ht="120.6" customHeight="1" x14ac:dyDescent="0.2">
      <c r="B11" s="91" t="s">
        <v>205</v>
      </c>
      <c r="C11" s="60" t="s">
        <v>35</v>
      </c>
      <c r="D11" s="60" t="s">
        <v>99</v>
      </c>
      <c r="E11" s="60" t="s">
        <v>37</v>
      </c>
      <c r="F11" s="60" t="s">
        <v>38</v>
      </c>
      <c r="G11" s="60" t="s">
        <v>39</v>
      </c>
      <c r="H11" s="60"/>
      <c r="I11" s="60" t="s">
        <v>40</v>
      </c>
      <c r="J11" s="60" t="s">
        <v>41</v>
      </c>
      <c r="K11" s="50" t="s">
        <v>216</v>
      </c>
      <c r="L11" s="60" t="s">
        <v>100</v>
      </c>
      <c r="M11" s="60" t="s">
        <v>43</v>
      </c>
      <c r="N11" s="60" t="s">
        <v>235</v>
      </c>
      <c r="O11" s="60" t="s">
        <v>44</v>
      </c>
      <c r="P11" s="60" t="s">
        <v>45</v>
      </c>
      <c r="Q11" s="60" t="s">
        <v>46</v>
      </c>
      <c r="R11" s="60">
        <v>1807</v>
      </c>
      <c r="S11" s="57">
        <v>549.46</v>
      </c>
      <c r="T11" s="56">
        <v>992874.22</v>
      </c>
      <c r="U11" s="58">
        <v>992874.22</v>
      </c>
      <c r="V11" s="58">
        <v>992874.22</v>
      </c>
      <c r="W11" s="60"/>
      <c r="X11" s="92">
        <v>2026</v>
      </c>
    </row>
    <row r="12" spans="1:24" s="63" customFormat="1" ht="98.4" customHeight="1" x14ac:dyDescent="0.2">
      <c r="B12" s="91" t="s">
        <v>233</v>
      </c>
      <c r="C12" s="60" t="s">
        <v>35</v>
      </c>
      <c r="D12" s="60" t="s">
        <v>99</v>
      </c>
      <c r="E12" s="60" t="s">
        <v>174</v>
      </c>
      <c r="F12" s="60" t="s">
        <v>175</v>
      </c>
      <c r="G12" s="60" t="s">
        <v>176</v>
      </c>
      <c r="H12" s="60" t="s">
        <v>177</v>
      </c>
      <c r="I12" s="60">
        <v>750000000</v>
      </c>
      <c r="J12" s="60" t="s">
        <v>41</v>
      </c>
      <c r="K12" s="60" t="s">
        <v>237</v>
      </c>
      <c r="L12" s="60" t="s">
        <v>101</v>
      </c>
      <c r="M12" s="60" t="s">
        <v>43</v>
      </c>
      <c r="N12" s="60" t="s">
        <v>236</v>
      </c>
      <c r="O12" s="60" t="s">
        <v>44</v>
      </c>
      <c r="P12" s="60" t="s">
        <v>178</v>
      </c>
      <c r="Q12" s="60" t="s">
        <v>179</v>
      </c>
      <c r="R12" s="60">
        <v>50</v>
      </c>
      <c r="S12" s="57">
        <v>2813.5</v>
      </c>
      <c r="T12" s="56">
        <v>140675</v>
      </c>
      <c r="U12" s="58">
        <v>140675</v>
      </c>
      <c r="V12" s="58">
        <v>140675</v>
      </c>
      <c r="W12" s="60"/>
      <c r="X12" s="92">
        <v>2026</v>
      </c>
    </row>
    <row r="13" spans="1:24" s="28" customFormat="1" ht="38.4" customHeight="1" thickBot="1" x14ac:dyDescent="0.25">
      <c r="B13" s="159" t="s">
        <v>34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33"/>
      <c r="U13" s="151">
        <f>SUM(U7:U12)</f>
        <v>2089185.94</v>
      </c>
      <c r="V13" s="151">
        <f>SUM(V7:V12)</f>
        <v>2089185.94</v>
      </c>
      <c r="W13" s="32"/>
      <c r="X13" s="34"/>
    </row>
    <row r="14" spans="1:24" s="27" customFormat="1" ht="16.8" x14ac:dyDescent="0.2">
      <c r="B14" s="165" t="s">
        <v>120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29"/>
      <c r="U14" s="42"/>
      <c r="V14" s="42"/>
      <c r="W14" s="30"/>
      <c r="X14" s="31"/>
    </row>
    <row r="15" spans="1:24" s="27" customFormat="1" ht="156" customHeight="1" x14ac:dyDescent="0.2">
      <c r="A15" s="59"/>
      <c r="B15" s="53" t="s">
        <v>142</v>
      </c>
      <c r="C15" s="64" t="s">
        <v>35</v>
      </c>
      <c r="D15" s="48" t="s">
        <v>36</v>
      </c>
      <c r="E15" s="62" t="s">
        <v>48</v>
      </c>
      <c r="F15" s="62" t="s">
        <v>49</v>
      </c>
      <c r="G15" s="62" t="s">
        <v>50</v>
      </c>
      <c r="H15" s="62" t="s">
        <v>51</v>
      </c>
      <c r="I15" s="62" t="s">
        <v>40</v>
      </c>
      <c r="J15" s="62" t="s">
        <v>41</v>
      </c>
      <c r="K15" s="50" t="s">
        <v>216</v>
      </c>
      <c r="L15" s="62" t="s">
        <v>42</v>
      </c>
      <c r="M15" s="62"/>
      <c r="N15" s="62" t="s">
        <v>224</v>
      </c>
      <c r="O15" s="62" t="s">
        <v>52</v>
      </c>
      <c r="P15" s="65"/>
      <c r="Q15" s="65"/>
      <c r="R15" s="65"/>
      <c r="S15" s="65"/>
      <c r="T15" s="66"/>
      <c r="U15" s="67">
        <v>529600</v>
      </c>
      <c r="V15" s="67">
        <v>529600</v>
      </c>
      <c r="W15" s="68"/>
      <c r="X15" s="69">
        <v>2026</v>
      </c>
    </row>
    <row r="16" spans="1:24" s="74" customFormat="1" ht="117.75" customHeight="1" x14ac:dyDescent="0.2">
      <c r="A16" s="70"/>
      <c r="B16" s="91" t="s">
        <v>234</v>
      </c>
      <c r="C16" s="60" t="s">
        <v>35</v>
      </c>
      <c r="D16" s="60" t="s">
        <v>99</v>
      </c>
      <c r="E16" s="60" t="s">
        <v>48</v>
      </c>
      <c r="F16" s="60" t="s">
        <v>49</v>
      </c>
      <c r="G16" s="60" t="s">
        <v>50</v>
      </c>
      <c r="H16" s="60" t="s">
        <v>102</v>
      </c>
      <c r="I16" s="60" t="s">
        <v>40</v>
      </c>
      <c r="J16" s="60" t="s">
        <v>41</v>
      </c>
      <c r="K16" s="50" t="s">
        <v>216</v>
      </c>
      <c r="L16" s="60" t="s">
        <v>100</v>
      </c>
      <c r="M16" s="60"/>
      <c r="N16" s="62" t="s">
        <v>224</v>
      </c>
      <c r="O16" s="60" t="s">
        <v>52</v>
      </c>
      <c r="P16" s="54"/>
      <c r="Q16" s="54"/>
      <c r="R16" s="71"/>
      <c r="S16" s="71"/>
      <c r="T16" s="72"/>
      <c r="U16" s="67">
        <v>1621900</v>
      </c>
      <c r="V16" s="67">
        <v>1621900</v>
      </c>
      <c r="W16" s="73"/>
      <c r="X16" s="69">
        <v>2026</v>
      </c>
    </row>
    <row r="17" spans="1:24" s="74" customFormat="1" ht="156" customHeight="1" x14ac:dyDescent="0.2">
      <c r="A17" s="70"/>
      <c r="B17" s="91" t="s">
        <v>143</v>
      </c>
      <c r="C17" s="60" t="s">
        <v>35</v>
      </c>
      <c r="D17" s="60" t="s">
        <v>99</v>
      </c>
      <c r="E17" s="60" t="s">
        <v>103</v>
      </c>
      <c r="F17" s="60" t="s">
        <v>104</v>
      </c>
      <c r="G17" s="60" t="s">
        <v>105</v>
      </c>
      <c r="H17" s="60" t="s">
        <v>106</v>
      </c>
      <c r="I17" s="60" t="s">
        <v>40</v>
      </c>
      <c r="J17" s="60" t="s">
        <v>41</v>
      </c>
      <c r="K17" s="50" t="s">
        <v>216</v>
      </c>
      <c r="L17" s="60" t="s">
        <v>101</v>
      </c>
      <c r="M17" s="60"/>
      <c r="N17" s="62" t="s">
        <v>224</v>
      </c>
      <c r="O17" s="60" t="s">
        <v>52</v>
      </c>
      <c r="P17" s="54"/>
      <c r="Q17" s="54"/>
      <c r="R17" s="71"/>
      <c r="S17" s="71"/>
      <c r="T17" s="72"/>
      <c r="U17" s="67">
        <v>1919800</v>
      </c>
      <c r="V17" s="67">
        <v>1919800</v>
      </c>
      <c r="W17" s="73"/>
      <c r="X17" s="69">
        <v>2026</v>
      </c>
    </row>
    <row r="18" spans="1:24" s="27" customFormat="1" ht="42.6" customHeight="1" thickBot="1" x14ac:dyDescent="0.25">
      <c r="B18" s="167" t="s">
        <v>33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19"/>
      <c r="U18" s="152">
        <f>SUM(U15:U17)</f>
        <v>4071300</v>
      </c>
      <c r="V18" s="152">
        <f>SUM(V15:V17)</f>
        <v>4071300</v>
      </c>
      <c r="W18" s="120"/>
      <c r="X18" s="121"/>
    </row>
    <row r="19" spans="1:24" s="27" customFormat="1" ht="17.399999999999999" thickBot="1" x14ac:dyDescent="0.25">
      <c r="B19" s="157" t="s">
        <v>29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93"/>
      <c r="U19" s="94"/>
      <c r="V19" s="94"/>
      <c r="W19" s="95"/>
      <c r="X19" s="96"/>
    </row>
    <row r="20" spans="1:24" s="21" customFormat="1" ht="150.75" customHeight="1" x14ac:dyDescent="0.2">
      <c r="B20" s="108" t="s">
        <v>144</v>
      </c>
      <c r="C20" s="109" t="s">
        <v>35</v>
      </c>
      <c r="D20" s="110" t="s">
        <v>36</v>
      </c>
      <c r="E20" s="111" t="s">
        <v>53</v>
      </c>
      <c r="F20" s="111" t="s">
        <v>54</v>
      </c>
      <c r="G20" s="111" t="s">
        <v>54</v>
      </c>
      <c r="H20" s="111" t="s">
        <v>55</v>
      </c>
      <c r="I20" s="111" t="s">
        <v>40</v>
      </c>
      <c r="J20" s="111" t="s">
        <v>41</v>
      </c>
      <c r="K20" s="112" t="s">
        <v>216</v>
      </c>
      <c r="L20" s="111" t="s">
        <v>47</v>
      </c>
      <c r="M20" s="111"/>
      <c r="N20" s="113" t="s">
        <v>224</v>
      </c>
      <c r="O20" s="111" t="s">
        <v>52</v>
      </c>
      <c r="P20" s="110"/>
      <c r="Q20" s="110"/>
      <c r="R20" s="110"/>
      <c r="S20" s="110"/>
      <c r="T20" s="114"/>
      <c r="U20" s="115">
        <v>840740</v>
      </c>
      <c r="V20" s="115">
        <v>840740</v>
      </c>
      <c r="W20" s="116"/>
      <c r="X20" s="117">
        <v>2026</v>
      </c>
    </row>
    <row r="21" spans="1:24" s="21" customFormat="1" ht="67.2" x14ac:dyDescent="0.2">
      <c r="B21" s="77" t="s">
        <v>145</v>
      </c>
      <c r="C21" s="54" t="s">
        <v>35</v>
      </c>
      <c r="D21" s="48" t="s">
        <v>36</v>
      </c>
      <c r="E21" s="49" t="s">
        <v>56</v>
      </c>
      <c r="F21" s="49" t="s">
        <v>57</v>
      </c>
      <c r="G21" s="49" t="s">
        <v>57</v>
      </c>
      <c r="H21" s="49" t="s">
        <v>58</v>
      </c>
      <c r="I21" s="49" t="s">
        <v>40</v>
      </c>
      <c r="J21" s="49" t="s">
        <v>41</v>
      </c>
      <c r="K21" s="50" t="s">
        <v>216</v>
      </c>
      <c r="L21" s="49" t="s">
        <v>59</v>
      </c>
      <c r="M21" s="49"/>
      <c r="N21" s="62" t="s">
        <v>224</v>
      </c>
      <c r="O21" s="49" t="s">
        <v>52</v>
      </c>
      <c r="P21" s="49"/>
      <c r="Q21" s="49"/>
      <c r="R21" s="49"/>
      <c r="S21" s="49"/>
      <c r="T21" s="75"/>
      <c r="U21" s="67">
        <v>1125400</v>
      </c>
      <c r="V21" s="67">
        <v>1125400</v>
      </c>
      <c r="W21" s="76"/>
      <c r="X21" s="69">
        <v>2026</v>
      </c>
    </row>
    <row r="22" spans="1:24" s="21" customFormat="1" ht="161.25" customHeight="1" x14ac:dyDescent="0.2">
      <c r="B22" s="77" t="s">
        <v>146</v>
      </c>
      <c r="C22" s="54" t="s">
        <v>35</v>
      </c>
      <c r="D22" s="48" t="s">
        <v>36</v>
      </c>
      <c r="E22" s="49" t="s">
        <v>60</v>
      </c>
      <c r="F22" s="49" t="s">
        <v>61</v>
      </c>
      <c r="G22" s="49" t="s">
        <v>62</v>
      </c>
      <c r="H22" s="49" t="s">
        <v>63</v>
      </c>
      <c r="I22" s="49" t="s">
        <v>40</v>
      </c>
      <c r="J22" s="49" t="s">
        <v>41</v>
      </c>
      <c r="K22" s="50" t="s">
        <v>216</v>
      </c>
      <c r="L22" s="49" t="s">
        <v>47</v>
      </c>
      <c r="M22" s="49"/>
      <c r="N22" s="62" t="s">
        <v>224</v>
      </c>
      <c r="O22" s="49" t="s">
        <v>52</v>
      </c>
      <c r="P22" s="49"/>
      <c r="Q22" s="49"/>
      <c r="R22" s="49"/>
      <c r="S22" s="49"/>
      <c r="T22" s="75"/>
      <c r="U22" s="67">
        <v>516360</v>
      </c>
      <c r="V22" s="67">
        <v>516360</v>
      </c>
      <c r="W22" s="76"/>
      <c r="X22" s="52">
        <v>2026</v>
      </c>
    </row>
    <row r="23" spans="1:24" s="21" customFormat="1" ht="122.25" customHeight="1" x14ac:dyDescent="0.2">
      <c r="B23" s="77" t="s">
        <v>147</v>
      </c>
      <c r="C23" s="54" t="s">
        <v>35</v>
      </c>
      <c r="D23" s="48" t="s">
        <v>36</v>
      </c>
      <c r="E23" s="49" t="s">
        <v>64</v>
      </c>
      <c r="F23" s="49" t="s">
        <v>65</v>
      </c>
      <c r="G23" s="49" t="s">
        <v>65</v>
      </c>
      <c r="H23" s="49" t="s">
        <v>225</v>
      </c>
      <c r="I23" s="49" t="s">
        <v>40</v>
      </c>
      <c r="J23" s="49" t="s">
        <v>41</v>
      </c>
      <c r="K23" s="50" t="s">
        <v>216</v>
      </c>
      <c r="L23" s="49" t="s">
        <v>47</v>
      </c>
      <c r="M23" s="49"/>
      <c r="N23" s="62" t="s">
        <v>224</v>
      </c>
      <c r="O23" s="49" t="s">
        <v>52</v>
      </c>
      <c r="P23" s="49"/>
      <c r="Q23" s="49"/>
      <c r="R23" s="49"/>
      <c r="S23" s="49"/>
      <c r="T23" s="75"/>
      <c r="U23" s="67">
        <v>14299200</v>
      </c>
      <c r="V23" s="67">
        <v>14299200</v>
      </c>
      <c r="W23" s="76"/>
      <c r="X23" s="52">
        <v>2026</v>
      </c>
    </row>
    <row r="24" spans="1:24" s="21" customFormat="1" ht="200.25" customHeight="1" x14ac:dyDescent="0.2">
      <c r="B24" s="77" t="s">
        <v>148</v>
      </c>
      <c r="C24" s="54" t="s">
        <v>35</v>
      </c>
      <c r="D24" s="48" t="s">
        <v>36</v>
      </c>
      <c r="E24" s="60" t="s">
        <v>68</v>
      </c>
      <c r="F24" s="60" t="s">
        <v>69</v>
      </c>
      <c r="G24" s="60" t="s">
        <v>70</v>
      </c>
      <c r="H24" s="60" t="s">
        <v>71</v>
      </c>
      <c r="I24" s="60" t="s">
        <v>40</v>
      </c>
      <c r="J24" s="60" t="s">
        <v>41</v>
      </c>
      <c r="K24" s="61" t="s">
        <v>216</v>
      </c>
      <c r="L24" s="60" t="s">
        <v>42</v>
      </c>
      <c r="M24" s="60"/>
      <c r="N24" s="62" t="s">
        <v>224</v>
      </c>
      <c r="O24" s="60" t="s">
        <v>52</v>
      </c>
      <c r="P24" s="49"/>
      <c r="Q24" s="49"/>
      <c r="R24" s="49"/>
      <c r="S24" s="49"/>
      <c r="T24" s="75"/>
      <c r="U24" s="67">
        <v>619632</v>
      </c>
      <c r="V24" s="67">
        <v>619632</v>
      </c>
      <c r="W24" s="76"/>
      <c r="X24" s="69">
        <v>2026</v>
      </c>
    </row>
    <row r="25" spans="1:24" s="21" customFormat="1" ht="112.5" customHeight="1" x14ac:dyDescent="0.2">
      <c r="B25" s="77" t="s">
        <v>149</v>
      </c>
      <c r="C25" s="78" t="s">
        <v>35</v>
      </c>
      <c r="D25" s="48" t="s">
        <v>36</v>
      </c>
      <c r="E25" s="49" t="s">
        <v>72</v>
      </c>
      <c r="F25" s="49" t="s">
        <v>73</v>
      </c>
      <c r="G25" s="49" t="s">
        <v>73</v>
      </c>
      <c r="H25" s="49" t="s">
        <v>74</v>
      </c>
      <c r="I25" s="49" t="s">
        <v>40</v>
      </c>
      <c r="J25" s="49" t="s">
        <v>41</v>
      </c>
      <c r="K25" s="50" t="s">
        <v>216</v>
      </c>
      <c r="L25" s="49" t="s">
        <v>47</v>
      </c>
      <c r="M25" s="49"/>
      <c r="N25" s="62" t="s">
        <v>224</v>
      </c>
      <c r="O25" s="49" t="s">
        <v>52</v>
      </c>
      <c r="P25" s="49"/>
      <c r="Q25" s="49"/>
      <c r="R25" s="49"/>
      <c r="S25" s="49"/>
      <c r="T25" s="75"/>
      <c r="U25" s="67">
        <v>521682.48</v>
      </c>
      <c r="V25" s="67">
        <v>521682.48</v>
      </c>
      <c r="W25" s="76"/>
      <c r="X25" s="52">
        <v>2026</v>
      </c>
    </row>
    <row r="26" spans="1:24" s="21" customFormat="1" ht="141" customHeight="1" x14ac:dyDescent="0.2">
      <c r="B26" s="77" t="s">
        <v>150</v>
      </c>
      <c r="C26" s="54" t="s">
        <v>35</v>
      </c>
      <c r="D26" s="48" t="s">
        <v>36</v>
      </c>
      <c r="E26" s="49" t="s">
        <v>75</v>
      </c>
      <c r="F26" s="49" t="s">
        <v>76</v>
      </c>
      <c r="G26" s="49" t="s">
        <v>77</v>
      </c>
      <c r="H26" s="49" t="s">
        <v>78</v>
      </c>
      <c r="I26" s="49" t="s">
        <v>40</v>
      </c>
      <c r="J26" s="49" t="s">
        <v>41</v>
      </c>
      <c r="K26" s="50" t="s">
        <v>216</v>
      </c>
      <c r="L26" s="49" t="s">
        <v>42</v>
      </c>
      <c r="M26" s="49"/>
      <c r="N26" s="62" t="s">
        <v>224</v>
      </c>
      <c r="O26" s="49" t="s">
        <v>52</v>
      </c>
      <c r="P26" s="49"/>
      <c r="Q26" s="49"/>
      <c r="R26" s="49"/>
      <c r="S26" s="49"/>
      <c r="T26" s="75"/>
      <c r="U26" s="67">
        <v>204392.5</v>
      </c>
      <c r="V26" s="67">
        <v>204392.5</v>
      </c>
      <c r="W26" s="76"/>
      <c r="X26" s="52">
        <v>2026</v>
      </c>
    </row>
    <row r="27" spans="1:24" s="21" customFormat="1" ht="183.75" customHeight="1" x14ac:dyDescent="0.2">
      <c r="B27" s="77" t="s">
        <v>151</v>
      </c>
      <c r="C27" s="54" t="s">
        <v>35</v>
      </c>
      <c r="D27" s="48" t="s">
        <v>36</v>
      </c>
      <c r="E27" s="49" t="s">
        <v>79</v>
      </c>
      <c r="F27" s="49" t="s">
        <v>80</v>
      </c>
      <c r="G27" s="49" t="s">
        <v>80</v>
      </c>
      <c r="H27" s="49" t="s">
        <v>81</v>
      </c>
      <c r="I27" s="49" t="s">
        <v>40</v>
      </c>
      <c r="J27" s="49" t="s">
        <v>41</v>
      </c>
      <c r="K27" s="79" t="s">
        <v>216</v>
      </c>
      <c r="L27" s="49" t="s">
        <v>42</v>
      </c>
      <c r="M27" s="49"/>
      <c r="N27" s="62" t="s">
        <v>224</v>
      </c>
      <c r="O27" s="49" t="s">
        <v>52</v>
      </c>
      <c r="P27" s="49"/>
      <c r="Q27" s="49"/>
      <c r="R27" s="49"/>
      <c r="S27" s="49"/>
      <c r="T27" s="75"/>
      <c r="U27" s="67">
        <v>444864</v>
      </c>
      <c r="V27" s="67">
        <v>444864</v>
      </c>
      <c r="W27" s="76"/>
      <c r="X27" s="80">
        <v>2026</v>
      </c>
    </row>
    <row r="28" spans="1:24" s="21" customFormat="1" ht="136.80000000000001" customHeight="1" x14ac:dyDescent="0.2">
      <c r="B28" s="77" t="s">
        <v>152</v>
      </c>
      <c r="C28" s="54" t="s">
        <v>35</v>
      </c>
      <c r="D28" s="48" t="s">
        <v>36</v>
      </c>
      <c r="E28" s="49" t="s">
        <v>82</v>
      </c>
      <c r="F28" s="49" t="s">
        <v>83</v>
      </c>
      <c r="G28" s="49" t="s">
        <v>84</v>
      </c>
      <c r="H28" s="49" t="s">
        <v>85</v>
      </c>
      <c r="I28" s="49" t="s">
        <v>40</v>
      </c>
      <c r="J28" s="49" t="s">
        <v>41</v>
      </c>
      <c r="K28" s="79" t="s">
        <v>216</v>
      </c>
      <c r="L28" s="49" t="s">
        <v>47</v>
      </c>
      <c r="M28" s="49"/>
      <c r="N28" s="62" t="s">
        <v>224</v>
      </c>
      <c r="O28" s="49" t="s">
        <v>52</v>
      </c>
      <c r="P28" s="49"/>
      <c r="Q28" s="49"/>
      <c r="R28" s="49"/>
      <c r="S28" s="49"/>
      <c r="T28" s="75"/>
      <c r="U28" s="67">
        <v>2658697.92</v>
      </c>
      <c r="V28" s="67">
        <v>2658697.92</v>
      </c>
      <c r="W28" s="76"/>
      <c r="X28" s="80">
        <v>2026</v>
      </c>
    </row>
    <row r="29" spans="1:24" s="21" customFormat="1" ht="179.4" customHeight="1" x14ac:dyDescent="0.2">
      <c r="B29" s="77" t="s">
        <v>153</v>
      </c>
      <c r="C29" s="54" t="s">
        <v>35</v>
      </c>
      <c r="D29" s="48" t="s">
        <v>36</v>
      </c>
      <c r="E29" s="60" t="s">
        <v>86</v>
      </c>
      <c r="F29" s="60" t="s">
        <v>87</v>
      </c>
      <c r="G29" s="60" t="s">
        <v>88</v>
      </c>
      <c r="H29" s="60" t="s">
        <v>89</v>
      </c>
      <c r="I29" s="60" t="s">
        <v>40</v>
      </c>
      <c r="J29" s="60" t="s">
        <v>41</v>
      </c>
      <c r="K29" s="61" t="s">
        <v>216</v>
      </c>
      <c r="L29" s="60" t="s">
        <v>67</v>
      </c>
      <c r="M29" s="60"/>
      <c r="N29" s="62" t="s">
        <v>224</v>
      </c>
      <c r="O29" s="60" t="s">
        <v>52</v>
      </c>
      <c r="P29" s="49"/>
      <c r="Q29" s="49"/>
      <c r="R29" s="49"/>
      <c r="S29" s="49"/>
      <c r="T29" s="75"/>
      <c r="U29" s="67">
        <v>1125400</v>
      </c>
      <c r="V29" s="67">
        <v>1125400</v>
      </c>
      <c r="W29" s="76"/>
      <c r="X29" s="80">
        <v>2026</v>
      </c>
    </row>
    <row r="30" spans="1:24" s="21" customFormat="1" ht="190.5" customHeight="1" x14ac:dyDescent="0.2">
      <c r="B30" s="77" t="s">
        <v>154</v>
      </c>
      <c r="C30" s="78" t="s">
        <v>35</v>
      </c>
      <c r="D30" s="48" t="s">
        <v>36</v>
      </c>
      <c r="E30" s="81" t="s">
        <v>90</v>
      </c>
      <c r="F30" s="81" t="s">
        <v>91</v>
      </c>
      <c r="G30" s="81" t="s">
        <v>91</v>
      </c>
      <c r="H30" s="81" t="s">
        <v>92</v>
      </c>
      <c r="I30" s="81" t="s">
        <v>40</v>
      </c>
      <c r="J30" s="81" t="s">
        <v>41</v>
      </c>
      <c r="K30" s="79" t="s">
        <v>216</v>
      </c>
      <c r="L30" s="81" t="s">
        <v>67</v>
      </c>
      <c r="M30" s="81"/>
      <c r="N30" s="62" t="s">
        <v>224</v>
      </c>
      <c r="O30" s="81" t="s">
        <v>52</v>
      </c>
      <c r="P30" s="49"/>
      <c r="Q30" s="49"/>
      <c r="R30" s="49"/>
      <c r="S30" s="49"/>
      <c r="T30" s="75"/>
      <c r="U30" s="67">
        <v>909429.12</v>
      </c>
      <c r="V30" s="67">
        <v>909429.12</v>
      </c>
      <c r="W30" s="76"/>
      <c r="X30" s="80">
        <v>2026</v>
      </c>
    </row>
    <row r="31" spans="1:24" s="21" customFormat="1" ht="189.75" customHeight="1" x14ac:dyDescent="0.2">
      <c r="B31" s="77" t="s">
        <v>155</v>
      </c>
      <c r="C31" s="82" t="s">
        <v>35</v>
      </c>
      <c r="D31" s="48" t="s">
        <v>36</v>
      </c>
      <c r="E31" s="49" t="s">
        <v>93</v>
      </c>
      <c r="F31" s="49" t="s">
        <v>94</v>
      </c>
      <c r="G31" s="49" t="s">
        <v>94</v>
      </c>
      <c r="H31" s="49" t="s">
        <v>95</v>
      </c>
      <c r="I31" s="83">
        <v>750000000</v>
      </c>
      <c r="J31" s="49" t="s">
        <v>41</v>
      </c>
      <c r="K31" s="50" t="s">
        <v>216</v>
      </c>
      <c r="L31" s="49" t="s">
        <v>47</v>
      </c>
      <c r="M31" s="49"/>
      <c r="N31" s="62" t="s">
        <v>224</v>
      </c>
      <c r="O31" s="49" t="s">
        <v>52</v>
      </c>
      <c r="P31" s="49"/>
      <c r="Q31" s="49"/>
      <c r="R31" s="49"/>
      <c r="S31" s="49"/>
      <c r="T31" s="75"/>
      <c r="U31" s="67">
        <v>914672.16</v>
      </c>
      <c r="V31" s="67">
        <v>914672.16</v>
      </c>
      <c r="W31" s="76"/>
      <c r="X31" s="80">
        <v>2026</v>
      </c>
    </row>
    <row r="32" spans="1:24" s="21" customFormat="1" ht="135.75" customHeight="1" x14ac:dyDescent="0.2">
      <c r="B32" s="77" t="s">
        <v>156</v>
      </c>
      <c r="C32" s="54" t="s">
        <v>35</v>
      </c>
      <c r="D32" s="48" t="s">
        <v>36</v>
      </c>
      <c r="E32" s="49" t="s">
        <v>96</v>
      </c>
      <c r="F32" s="49" t="s">
        <v>97</v>
      </c>
      <c r="G32" s="49" t="s">
        <v>97</v>
      </c>
      <c r="H32" s="49" t="s">
        <v>98</v>
      </c>
      <c r="I32" s="83">
        <v>750000000</v>
      </c>
      <c r="J32" s="49" t="s">
        <v>41</v>
      </c>
      <c r="K32" s="50" t="s">
        <v>216</v>
      </c>
      <c r="L32" s="49" t="s">
        <v>42</v>
      </c>
      <c r="M32" s="49"/>
      <c r="N32" s="62" t="s">
        <v>224</v>
      </c>
      <c r="O32" s="49" t="s">
        <v>52</v>
      </c>
      <c r="P32" s="49"/>
      <c r="Q32" s="49"/>
      <c r="R32" s="49"/>
      <c r="S32" s="49"/>
      <c r="T32" s="75"/>
      <c r="U32" s="67">
        <v>119160</v>
      </c>
      <c r="V32" s="67">
        <v>119160</v>
      </c>
      <c r="W32" s="76"/>
      <c r="X32" s="80">
        <v>2026</v>
      </c>
    </row>
    <row r="33" spans="2:24" s="21" customFormat="1" ht="132.6" customHeight="1" x14ac:dyDescent="0.2">
      <c r="B33" s="77" t="s">
        <v>157</v>
      </c>
      <c r="C33" s="54" t="s">
        <v>35</v>
      </c>
      <c r="D33" s="48" t="s">
        <v>36</v>
      </c>
      <c r="E33" s="48" t="s">
        <v>137</v>
      </c>
      <c r="F33" s="48" t="s">
        <v>138</v>
      </c>
      <c r="G33" s="48" t="s">
        <v>138</v>
      </c>
      <c r="H33" s="48" t="s">
        <v>214</v>
      </c>
      <c r="I33" s="49">
        <v>750000000</v>
      </c>
      <c r="J33" s="49" t="s">
        <v>41</v>
      </c>
      <c r="K33" s="50" t="s">
        <v>216</v>
      </c>
      <c r="L33" s="49" t="s">
        <v>67</v>
      </c>
      <c r="M33" s="49"/>
      <c r="N33" s="62" t="s">
        <v>224</v>
      </c>
      <c r="O33" s="84" t="s">
        <v>52</v>
      </c>
      <c r="P33" s="48"/>
      <c r="Q33" s="48"/>
      <c r="R33" s="48"/>
      <c r="S33" s="48"/>
      <c r="T33" s="85"/>
      <c r="U33" s="86">
        <v>1289761.3600000001</v>
      </c>
      <c r="V33" s="86">
        <v>1289761.3600000001</v>
      </c>
      <c r="W33" s="87"/>
      <c r="X33" s="80">
        <v>2026</v>
      </c>
    </row>
    <row r="34" spans="2:24" s="21" customFormat="1" ht="67.2" x14ac:dyDescent="0.2">
      <c r="B34" s="77" t="s">
        <v>158</v>
      </c>
      <c r="C34" s="54" t="s">
        <v>35</v>
      </c>
      <c r="D34" s="48" t="s">
        <v>36</v>
      </c>
      <c r="E34" s="49" t="s">
        <v>200</v>
      </c>
      <c r="F34" s="49" t="s">
        <v>201</v>
      </c>
      <c r="G34" s="49" t="s">
        <v>201</v>
      </c>
      <c r="H34" s="49"/>
      <c r="I34" s="49" t="s">
        <v>40</v>
      </c>
      <c r="J34" s="49" t="s">
        <v>41</v>
      </c>
      <c r="K34" s="50" t="s">
        <v>226</v>
      </c>
      <c r="L34" s="49" t="s">
        <v>42</v>
      </c>
      <c r="M34" s="49"/>
      <c r="N34" s="49" t="s">
        <v>227</v>
      </c>
      <c r="O34" s="49" t="s">
        <v>52</v>
      </c>
      <c r="P34" s="48"/>
      <c r="Q34" s="48"/>
      <c r="R34" s="48"/>
      <c r="S34" s="48"/>
      <c r="T34" s="85"/>
      <c r="U34" s="86">
        <v>46340</v>
      </c>
      <c r="V34" s="86">
        <v>46340</v>
      </c>
      <c r="W34" s="87"/>
      <c r="X34" s="80">
        <v>2026</v>
      </c>
    </row>
    <row r="35" spans="2:24" s="21" customFormat="1" ht="129.75" customHeight="1" x14ac:dyDescent="0.2">
      <c r="B35" s="77" t="s">
        <v>159</v>
      </c>
      <c r="C35" s="54" t="s">
        <v>35</v>
      </c>
      <c r="D35" s="48" t="s">
        <v>36</v>
      </c>
      <c r="E35" s="49" t="s">
        <v>180</v>
      </c>
      <c r="F35" s="49" t="s">
        <v>181</v>
      </c>
      <c r="G35" s="49" t="s">
        <v>181</v>
      </c>
      <c r="H35" s="49" t="s">
        <v>202</v>
      </c>
      <c r="I35" s="49" t="s">
        <v>40</v>
      </c>
      <c r="J35" s="49" t="s">
        <v>41</v>
      </c>
      <c r="K35" s="50" t="s">
        <v>220</v>
      </c>
      <c r="L35" s="49" t="s">
        <v>59</v>
      </c>
      <c r="M35" s="49"/>
      <c r="N35" s="49" t="s">
        <v>228</v>
      </c>
      <c r="O35" s="49" t="s">
        <v>44</v>
      </c>
      <c r="P35" s="48"/>
      <c r="Q35" s="48"/>
      <c r="R35" s="48"/>
      <c r="S35" s="48"/>
      <c r="T35" s="85"/>
      <c r="U35" s="86">
        <v>162852</v>
      </c>
      <c r="V35" s="86">
        <v>162852</v>
      </c>
      <c r="W35" s="87"/>
      <c r="X35" s="80">
        <v>2026</v>
      </c>
    </row>
    <row r="36" spans="2:24" s="21" customFormat="1" ht="105" customHeight="1" x14ac:dyDescent="0.2">
      <c r="B36" s="77" t="s">
        <v>160</v>
      </c>
      <c r="C36" s="54" t="s">
        <v>35</v>
      </c>
      <c r="D36" s="48" t="s">
        <v>36</v>
      </c>
      <c r="E36" s="49" t="s">
        <v>184</v>
      </c>
      <c r="F36" s="49" t="s">
        <v>185</v>
      </c>
      <c r="G36" s="49" t="s">
        <v>185</v>
      </c>
      <c r="H36" s="49" t="s">
        <v>203</v>
      </c>
      <c r="I36" s="49" t="s">
        <v>40</v>
      </c>
      <c r="J36" s="49" t="s">
        <v>41</v>
      </c>
      <c r="K36" s="50" t="s">
        <v>220</v>
      </c>
      <c r="L36" s="49" t="s">
        <v>59</v>
      </c>
      <c r="M36" s="49"/>
      <c r="N36" s="49" t="s">
        <v>228</v>
      </c>
      <c r="O36" s="49" t="s">
        <v>44</v>
      </c>
      <c r="P36" s="48"/>
      <c r="Q36" s="48"/>
      <c r="R36" s="48"/>
      <c r="S36" s="48"/>
      <c r="T36" s="85"/>
      <c r="U36" s="86">
        <v>3243800</v>
      </c>
      <c r="V36" s="86">
        <v>3243800</v>
      </c>
      <c r="W36" s="87"/>
      <c r="X36" s="80">
        <v>2026</v>
      </c>
    </row>
    <row r="37" spans="2:24" s="21" customFormat="1" ht="123" customHeight="1" x14ac:dyDescent="0.2">
      <c r="B37" s="77" t="s">
        <v>161</v>
      </c>
      <c r="C37" s="54" t="s">
        <v>35</v>
      </c>
      <c r="D37" s="48" t="s">
        <v>36</v>
      </c>
      <c r="E37" s="49" t="s">
        <v>186</v>
      </c>
      <c r="F37" s="49" t="s">
        <v>187</v>
      </c>
      <c r="G37" s="49" t="s">
        <v>188</v>
      </c>
      <c r="H37" s="49" t="s">
        <v>252</v>
      </c>
      <c r="I37" s="49" t="s">
        <v>40</v>
      </c>
      <c r="J37" s="49" t="s">
        <v>41</v>
      </c>
      <c r="K37" s="79" t="s">
        <v>226</v>
      </c>
      <c r="L37" s="49" t="s">
        <v>254</v>
      </c>
      <c r="M37" s="49"/>
      <c r="N37" s="49" t="s">
        <v>229</v>
      </c>
      <c r="O37" s="49" t="s">
        <v>44</v>
      </c>
      <c r="P37" s="48"/>
      <c r="Q37" s="48"/>
      <c r="R37" s="48"/>
      <c r="S37" s="48"/>
      <c r="T37" s="85"/>
      <c r="U37" s="86">
        <v>201910</v>
      </c>
      <c r="V37" s="86">
        <v>201910</v>
      </c>
      <c r="W37" s="87"/>
      <c r="X37" s="80">
        <v>2026</v>
      </c>
    </row>
    <row r="38" spans="2:24" s="21" customFormat="1" ht="123.75" customHeight="1" x14ac:dyDescent="0.2">
      <c r="B38" s="77" t="s">
        <v>162</v>
      </c>
      <c r="C38" s="54" t="s">
        <v>35</v>
      </c>
      <c r="D38" s="48" t="s">
        <v>36</v>
      </c>
      <c r="E38" s="49" t="s">
        <v>186</v>
      </c>
      <c r="F38" s="49" t="s">
        <v>187</v>
      </c>
      <c r="G38" s="49" t="s">
        <v>188</v>
      </c>
      <c r="H38" s="49" t="s">
        <v>253</v>
      </c>
      <c r="I38" s="49" t="s">
        <v>40</v>
      </c>
      <c r="J38" s="49" t="s">
        <v>41</v>
      </c>
      <c r="K38" s="79" t="s">
        <v>230</v>
      </c>
      <c r="L38" s="49" t="s">
        <v>100</v>
      </c>
      <c r="M38" s="49"/>
      <c r="N38" s="49" t="s">
        <v>231</v>
      </c>
      <c r="O38" s="49" t="s">
        <v>44</v>
      </c>
      <c r="P38" s="48"/>
      <c r="Q38" s="48"/>
      <c r="R38" s="48"/>
      <c r="S38" s="48"/>
      <c r="T38" s="85"/>
      <c r="U38" s="86">
        <v>378134.4</v>
      </c>
      <c r="V38" s="86">
        <v>378134.4</v>
      </c>
      <c r="W38" s="87"/>
      <c r="X38" s="80">
        <v>2026</v>
      </c>
    </row>
    <row r="39" spans="2:24" s="21" customFormat="1" ht="159.75" customHeight="1" x14ac:dyDescent="0.2">
      <c r="B39" s="77" t="s">
        <v>163</v>
      </c>
      <c r="C39" s="54" t="s">
        <v>35</v>
      </c>
      <c r="D39" s="48" t="s">
        <v>36</v>
      </c>
      <c r="E39" s="49" t="s">
        <v>182</v>
      </c>
      <c r="F39" s="49" t="s">
        <v>183</v>
      </c>
      <c r="G39" s="49" t="s">
        <v>183</v>
      </c>
      <c r="H39" s="49" t="s">
        <v>204</v>
      </c>
      <c r="I39" s="83">
        <v>750000000</v>
      </c>
      <c r="J39" s="49" t="s">
        <v>41</v>
      </c>
      <c r="K39" s="50" t="s">
        <v>220</v>
      </c>
      <c r="L39" s="49" t="s">
        <v>59</v>
      </c>
      <c r="M39" s="49"/>
      <c r="N39" s="49" t="s">
        <v>228</v>
      </c>
      <c r="O39" s="49" t="s">
        <v>44</v>
      </c>
      <c r="P39" s="49"/>
      <c r="Q39" s="48"/>
      <c r="R39" s="48"/>
      <c r="S39" s="48"/>
      <c r="T39" s="85"/>
      <c r="U39" s="86">
        <v>655909.6</v>
      </c>
      <c r="V39" s="86">
        <v>655909.6</v>
      </c>
      <c r="W39" s="87"/>
      <c r="X39" s="80">
        <v>2026</v>
      </c>
    </row>
    <row r="40" spans="2:24" s="21" customFormat="1" ht="154.19999999999999" customHeight="1" x14ac:dyDescent="0.2">
      <c r="B40" s="77" t="s">
        <v>164</v>
      </c>
      <c r="C40" s="54" t="s">
        <v>35</v>
      </c>
      <c r="D40" s="48" t="s">
        <v>36</v>
      </c>
      <c r="E40" s="49" t="s">
        <v>60</v>
      </c>
      <c r="F40" s="49" t="s">
        <v>61</v>
      </c>
      <c r="G40" s="49" t="s">
        <v>62</v>
      </c>
      <c r="H40" s="49" t="s">
        <v>66</v>
      </c>
      <c r="I40" s="49" t="s">
        <v>40</v>
      </c>
      <c r="J40" s="49" t="s">
        <v>41</v>
      </c>
      <c r="K40" s="50" t="s">
        <v>216</v>
      </c>
      <c r="L40" s="49" t="s">
        <v>67</v>
      </c>
      <c r="M40" s="49"/>
      <c r="N40" s="49" t="s">
        <v>217</v>
      </c>
      <c r="O40" s="49" t="s">
        <v>52</v>
      </c>
      <c r="P40" s="49"/>
      <c r="Q40" s="49"/>
      <c r="R40" s="49"/>
      <c r="S40" s="49"/>
      <c r="T40" s="75"/>
      <c r="U40" s="67">
        <v>11359920</v>
      </c>
      <c r="V40" s="67">
        <v>11359920</v>
      </c>
      <c r="W40" s="76"/>
      <c r="X40" s="69">
        <v>2026</v>
      </c>
    </row>
    <row r="41" spans="2:24" s="21" customFormat="1" ht="67.2" x14ac:dyDescent="0.2">
      <c r="B41" s="77" t="s">
        <v>238</v>
      </c>
      <c r="C41" s="54" t="s">
        <v>35</v>
      </c>
      <c r="D41" s="60" t="s">
        <v>99</v>
      </c>
      <c r="E41" s="60" t="s">
        <v>107</v>
      </c>
      <c r="F41" s="60" t="s">
        <v>108</v>
      </c>
      <c r="G41" s="60" t="s">
        <v>108</v>
      </c>
      <c r="H41" s="60"/>
      <c r="I41" s="60" t="s">
        <v>40</v>
      </c>
      <c r="J41" s="60" t="s">
        <v>41</v>
      </c>
      <c r="K41" s="50" t="s">
        <v>216</v>
      </c>
      <c r="L41" s="60" t="s">
        <v>101</v>
      </c>
      <c r="M41" s="60"/>
      <c r="N41" s="62" t="s">
        <v>224</v>
      </c>
      <c r="O41" s="60" t="s">
        <v>52</v>
      </c>
      <c r="P41" s="54"/>
      <c r="Q41" s="54"/>
      <c r="R41" s="54"/>
      <c r="S41" s="54"/>
      <c r="T41" s="88"/>
      <c r="U41" s="86">
        <v>391970.2</v>
      </c>
      <c r="V41" s="86">
        <v>391970.2</v>
      </c>
      <c r="W41" s="54"/>
      <c r="X41" s="69">
        <v>2026</v>
      </c>
    </row>
    <row r="42" spans="2:24" s="21" customFormat="1" ht="121.8" customHeight="1" x14ac:dyDescent="0.2">
      <c r="B42" s="77" t="s">
        <v>165</v>
      </c>
      <c r="C42" s="54" t="s">
        <v>35</v>
      </c>
      <c r="D42" s="60" t="s">
        <v>99</v>
      </c>
      <c r="E42" s="60" t="s">
        <v>72</v>
      </c>
      <c r="F42" s="60" t="s">
        <v>73</v>
      </c>
      <c r="G42" s="60" t="s">
        <v>73</v>
      </c>
      <c r="H42" s="60" t="s">
        <v>109</v>
      </c>
      <c r="I42" s="60" t="s">
        <v>40</v>
      </c>
      <c r="J42" s="60" t="s">
        <v>41</v>
      </c>
      <c r="K42" s="50" t="s">
        <v>216</v>
      </c>
      <c r="L42" s="60" t="s">
        <v>101</v>
      </c>
      <c r="M42" s="60"/>
      <c r="N42" s="62" t="s">
        <v>224</v>
      </c>
      <c r="O42" s="60" t="s">
        <v>110</v>
      </c>
      <c r="P42" s="54"/>
      <c r="Q42" s="54"/>
      <c r="R42" s="54"/>
      <c r="S42" s="54"/>
      <c r="T42" s="88"/>
      <c r="U42" s="86">
        <v>818232</v>
      </c>
      <c r="V42" s="86">
        <v>818232</v>
      </c>
      <c r="W42" s="54"/>
      <c r="X42" s="69">
        <v>2026</v>
      </c>
    </row>
    <row r="43" spans="2:24" s="21" customFormat="1" ht="67.2" x14ac:dyDescent="0.2">
      <c r="B43" s="77" t="s">
        <v>166</v>
      </c>
      <c r="C43" s="54" t="s">
        <v>35</v>
      </c>
      <c r="D43" s="60" t="s">
        <v>99</v>
      </c>
      <c r="E43" s="60" t="s">
        <v>56</v>
      </c>
      <c r="F43" s="60" t="s">
        <v>57</v>
      </c>
      <c r="G43" s="60" t="s">
        <v>57</v>
      </c>
      <c r="H43" s="60"/>
      <c r="I43" s="60" t="s">
        <v>40</v>
      </c>
      <c r="J43" s="60" t="s">
        <v>41</v>
      </c>
      <c r="K43" s="50" t="s">
        <v>216</v>
      </c>
      <c r="L43" s="60" t="s">
        <v>111</v>
      </c>
      <c r="M43" s="60"/>
      <c r="N43" s="62" t="s">
        <v>224</v>
      </c>
      <c r="O43" s="60" t="s">
        <v>52</v>
      </c>
      <c r="P43" s="54"/>
      <c r="Q43" s="54"/>
      <c r="R43" s="54"/>
      <c r="S43" s="54"/>
      <c r="T43" s="88"/>
      <c r="U43" s="86">
        <v>1023518.2</v>
      </c>
      <c r="V43" s="86">
        <v>1023518.2</v>
      </c>
      <c r="W43" s="54"/>
      <c r="X43" s="69">
        <v>2026</v>
      </c>
    </row>
    <row r="44" spans="2:24" s="21" customFormat="1" ht="84" customHeight="1" x14ac:dyDescent="0.2">
      <c r="B44" s="77" t="s">
        <v>167</v>
      </c>
      <c r="C44" s="54" t="s">
        <v>35</v>
      </c>
      <c r="D44" s="60" t="s">
        <v>99</v>
      </c>
      <c r="E44" s="60" t="s">
        <v>112</v>
      </c>
      <c r="F44" s="60" t="s">
        <v>113</v>
      </c>
      <c r="G44" s="60" t="s">
        <v>113</v>
      </c>
      <c r="H44" s="60"/>
      <c r="I44" s="60" t="s">
        <v>40</v>
      </c>
      <c r="J44" s="60" t="s">
        <v>41</v>
      </c>
      <c r="K44" s="50" t="s">
        <v>216</v>
      </c>
      <c r="L44" s="60" t="s">
        <v>101</v>
      </c>
      <c r="M44" s="60"/>
      <c r="N44" s="62" t="s">
        <v>224</v>
      </c>
      <c r="O44" s="60" t="s">
        <v>52</v>
      </c>
      <c r="P44" s="78"/>
      <c r="Q44" s="78"/>
      <c r="R44" s="78"/>
      <c r="S44" s="78"/>
      <c r="T44" s="89"/>
      <c r="U44" s="86">
        <v>1477584</v>
      </c>
      <c r="V44" s="86">
        <v>1477584</v>
      </c>
      <c r="W44" s="54"/>
      <c r="X44" s="69">
        <v>2026</v>
      </c>
    </row>
    <row r="45" spans="2:24" s="21" customFormat="1" ht="132" customHeight="1" x14ac:dyDescent="0.2">
      <c r="B45" s="77" t="s">
        <v>168</v>
      </c>
      <c r="C45" s="54" t="s">
        <v>35</v>
      </c>
      <c r="D45" s="60" t="s">
        <v>99</v>
      </c>
      <c r="E45" s="60" t="s">
        <v>184</v>
      </c>
      <c r="F45" s="60" t="s">
        <v>185</v>
      </c>
      <c r="G45" s="60" t="s">
        <v>185</v>
      </c>
      <c r="H45" s="60"/>
      <c r="I45" s="60" t="s">
        <v>40</v>
      </c>
      <c r="J45" s="60" t="s">
        <v>41</v>
      </c>
      <c r="K45" s="50" t="s">
        <v>220</v>
      </c>
      <c r="L45" s="60" t="s">
        <v>59</v>
      </c>
      <c r="M45" s="60"/>
      <c r="N45" s="60" t="s">
        <v>255</v>
      </c>
      <c r="O45" s="60" t="s">
        <v>44</v>
      </c>
      <c r="P45" s="54"/>
      <c r="Q45" s="54"/>
      <c r="R45" s="54"/>
      <c r="S45" s="54"/>
      <c r="T45" s="88"/>
      <c r="U45" s="86">
        <v>3144500</v>
      </c>
      <c r="V45" s="86">
        <v>3144500</v>
      </c>
      <c r="W45" s="88"/>
      <c r="X45" s="69">
        <v>2026</v>
      </c>
    </row>
    <row r="46" spans="2:24" s="21" customFormat="1" ht="106.2" customHeight="1" x14ac:dyDescent="0.2">
      <c r="B46" s="77" t="s">
        <v>169</v>
      </c>
      <c r="C46" s="54" t="s">
        <v>35</v>
      </c>
      <c r="D46" s="60" t="s">
        <v>99</v>
      </c>
      <c r="E46" s="60" t="s">
        <v>114</v>
      </c>
      <c r="F46" s="60" t="s">
        <v>115</v>
      </c>
      <c r="G46" s="60" t="s">
        <v>116</v>
      </c>
      <c r="H46" s="60"/>
      <c r="I46" s="60" t="s">
        <v>40</v>
      </c>
      <c r="J46" s="60" t="s">
        <v>41</v>
      </c>
      <c r="K46" s="50" t="s">
        <v>216</v>
      </c>
      <c r="L46" s="60" t="s">
        <v>101</v>
      </c>
      <c r="M46" s="60"/>
      <c r="N46" s="62" t="s">
        <v>224</v>
      </c>
      <c r="O46" s="60" t="s">
        <v>52</v>
      </c>
      <c r="P46" s="54"/>
      <c r="Q46" s="54"/>
      <c r="R46" s="54"/>
      <c r="S46" s="54"/>
      <c r="T46" s="88"/>
      <c r="U46" s="86">
        <v>514453.44</v>
      </c>
      <c r="V46" s="86">
        <v>514453.44</v>
      </c>
      <c r="W46" s="88"/>
      <c r="X46" s="69">
        <v>2026</v>
      </c>
    </row>
    <row r="47" spans="2:24" s="21" customFormat="1" ht="96" customHeight="1" x14ac:dyDescent="0.2">
      <c r="B47" s="77" t="s">
        <v>170</v>
      </c>
      <c r="C47" s="54" t="s">
        <v>35</v>
      </c>
      <c r="D47" s="60" t="s">
        <v>99</v>
      </c>
      <c r="E47" s="60" t="s">
        <v>186</v>
      </c>
      <c r="F47" s="60" t="s">
        <v>187</v>
      </c>
      <c r="G47" s="60" t="s">
        <v>188</v>
      </c>
      <c r="H47" s="60" t="s">
        <v>242</v>
      </c>
      <c r="I47" s="60">
        <v>750000000</v>
      </c>
      <c r="J47" s="60" t="s">
        <v>41</v>
      </c>
      <c r="K47" s="49" t="s">
        <v>262</v>
      </c>
      <c r="L47" s="60" t="s">
        <v>100</v>
      </c>
      <c r="M47" s="60"/>
      <c r="N47" s="60" t="s">
        <v>243</v>
      </c>
      <c r="O47" s="60" t="s">
        <v>44</v>
      </c>
      <c r="P47" s="54"/>
      <c r="Q47" s="54"/>
      <c r="R47" s="54"/>
      <c r="S47" s="54"/>
      <c r="T47" s="88"/>
      <c r="U47" s="86">
        <v>33100</v>
      </c>
      <c r="V47" s="86">
        <v>33100</v>
      </c>
      <c r="W47" s="88"/>
      <c r="X47" s="69">
        <v>2026</v>
      </c>
    </row>
    <row r="48" spans="2:24" s="21" customFormat="1" ht="121.8" customHeight="1" x14ac:dyDescent="0.2">
      <c r="B48" s="77" t="s">
        <v>171</v>
      </c>
      <c r="C48" s="54" t="s">
        <v>35</v>
      </c>
      <c r="D48" s="60" t="s">
        <v>99</v>
      </c>
      <c r="E48" s="60" t="s">
        <v>186</v>
      </c>
      <c r="F48" s="60" t="s">
        <v>187</v>
      </c>
      <c r="G48" s="60" t="s">
        <v>188</v>
      </c>
      <c r="H48" s="60" t="s">
        <v>244</v>
      </c>
      <c r="I48" s="60">
        <v>750000000</v>
      </c>
      <c r="J48" s="60" t="s">
        <v>41</v>
      </c>
      <c r="K48" s="61" t="s">
        <v>222</v>
      </c>
      <c r="L48" s="60" t="s">
        <v>100</v>
      </c>
      <c r="M48" s="60"/>
      <c r="N48" s="60" t="s">
        <v>245</v>
      </c>
      <c r="O48" s="60" t="s">
        <v>44</v>
      </c>
      <c r="P48" s="54"/>
      <c r="Q48" s="54"/>
      <c r="R48" s="54"/>
      <c r="S48" s="54"/>
      <c r="T48" s="88"/>
      <c r="U48" s="86">
        <v>13240</v>
      </c>
      <c r="V48" s="86">
        <v>13240</v>
      </c>
      <c r="W48" s="88"/>
      <c r="X48" s="69">
        <v>2026</v>
      </c>
    </row>
    <row r="49" spans="2:30" s="21" customFormat="1" ht="109.8" customHeight="1" x14ac:dyDescent="0.2">
      <c r="B49" s="77" t="s">
        <v>172</v>
      </c>
      <c r="C49" s="54" t="s">
        <v>35</v>
      </c>
      <c r="D49" s="60" t="s">
        <v>99</v>
      </c>
      <c r="E49" s="60" t="s">
        <v>186</v>
      </c>
      <c r="F49" s="60" t="s">
        <v>187</v>
      </c>
      <c r="G49" s="60" t="s">
        <v>188</v>
      </c>
      <c r="H49" s="60" t="s">
        <v>246</v>
      </c>
      <c r="I49" s="60">
        <v>750000000</v>
      </c>
      <c r="J49" s="60" t="s">
        <v>41</v>
      </c>
      <c r="K49" s="61" t="s">
        <v>273</v>
      </c>
      <c r="L49" s="60" t="s">
        <v>100</v>
      </c>
      <c r="M49" s="60"/>
      <c r="N49" s="60" t="s">
        <v>247</v>
      </c>
      <c r="O49" s="60" t="s">
        <v>44</v>
      </c>
      <c r="P49" s="54"/>
      <c r="Q49" s="54"/>
      <c r="R49" s="54"/>
      <c r="S49" s="54"/>
      <c r="T49" s="88"/>
      <c r="U49" s="86">
        <v>36410</v>
      </c>
      <c r="V49" s="86">
        <v>36410</v>
      </c>
      <c r="W49" s="88"/>
      <c r="X49" s="69">
        <v>2026</v>
      </c>
    </row>
    <row r="50" spans="2:30" s="21" customFormat="1" ht="127.8" customHeight="1" x14ac:dyDescent="0.2">
      <c r="B50" s="77" t="s">
        <v>239</v>
      </c>
      <c r="C50" s="54" t="s">
        <v>35</v>
      </c>
      <c r="D50" s="60" t="s">
        <v>99</v>
      </c>
      <c r="E50" s="60" t="s">
        <v>186</v>
      </c>
      <c r="F50" s="60" t="s">
        <v>187</v>
      </c>
      <c r="G50" s="60" t="s">
        <v>188</v>
      </c>
      <c r="H50" s="60" t="s">
        <v>189</v>
      </c>
      <c r="I50" s="60">
        <v>750000000</v>
      </c>
      <c r="J50" s="60" t="s">
        <v>41</v>
      </c>
      <c r="K50" s="60" t="s">
        <v>248</v>
      </c>
      <c r="L50" s="60" t="s">
        <v>100</v>
      </c>
      <c r="M50" s="60"/>
      <c r="N50" s="60" t="s">
        <v>249</v>
      </c>
      <c r="O50" s="60" t="s">
        <v>44</v>
      </c>
      <c r="P50" s="54"/>
      <c r="Q50" s="54"/>
      <c r="R50" s="71"/>
      <c r="S50" s="71"/>
      <c r="T50" s="72"/>
      <c r="U50" s="86">
        <v>66200</v>
      </c>
      <c r="V50" s="86">
        <v>66200</v>
      </c>
      <c r="W50" s="54"/>
      <c r="X50" s="69">
        <v>2026</v>
      </c>
    </row>
    <row r="51" spans="2:30" s="21" customFormat="1" ht="121.8" customHeight="1" x14ac:dyDescent="0.2">
      <c r="B51" s="77" t="s">
        <v>206</v>
      </c>
      <c r="C51" s="54" t="s">
        <v>35</v>
      </c>
      <c r="D51" s="60" t="s">
        <v>99</v>
      </c>
      <c r="E51" s="60" t="s">
        <v>82</v>
      </c>
      <c r="F51" s="60" t="s">
        <v>83</v>
      </c>
      <c r="G51" s="60" t="s">
        <v>84</v>
      </c>
      <c r="H51" s="60" t="s">
        <v>85</v>
      </c>
      <c r="I51" s="60" t="s">
        <v>40</v>
      </c>
      <c r="J51" s="60" t="s">
        <v>41</v>
      </c>
      <c r="K51" s="50" t="s">
        <v>216</v>
      </c>
      <c r="L51" s="60" t="s">
        <v>101</v>
      </c>
      <c r="M51" s="60"/>
      <c r="N51" s="62" t="s">
        <v>224</v>
      </c>
      <c r="O51" s="60" t="s">
        <v>52</v>
      </c>
      <c r="P51" s="54"/>
      <c r="Q51" s="54"/>
      <c r="R51" s="71"/>
      <c r="S51" s="71"/>
      <c r="T51" s="72"/>
      <c r="U51" s="86">
        <v>1369744.2</v>
      </c>
      <c r="V51" s="86">
        <v>1369744.2</v>
      </c>
      <c r="W51" s="54"/>
      <c r="X51" s="69">
        <v>2026</v>
      </c>
    </row>
    <row r="52" spans="2:30" s="21" customFormat="1" ht="105" customHeight="1" x14ac:dyDescent="0.2">
      <c r="B52" s="77" t="s">
        <v>240</v>
      </c>
      <c r="C52" s="54" t="s">
        <v>35</v>
      </c>
      <c r="D52" s="60" t="s">
        <v>99</v>
      </c>
      <c r="E52" s="60" t="s">
        <v>68</v>
      </c>
      <c r="F52" s="60" t="s">
        <v>69</v>
      </c>
      <c r="G52" s="60" t="s">
        <v>70</v>
      </c>
      <c r="H52" s="60"/>
      <c r="I52" s="60" t="s">
        <v>40</v>
      </c>
      <c r="J52" s="60" t="s">
        <v>41</v>
      </c>
      <c r="K52" s="50" t="s">
        <v>216</v>
      </c>
      <c r="L52" s="60" t="s">
        <v>101</v>
      </c>
      <c r="M52" s="60"/>
      <c r="N52" s="62" t="s">
        <v>224</v>
      </c>
      <c r="O52" s="60" t="s">
        <v>52</v>
      </c>
      <c r="P52" s="54"/>
      <c r="Q52" s="54"/>
      <c r="R52" s="71"/>
      <c r="S52" s="71"/>
      <c r="T52" s="72"/>
      <c r="U52" s="86">
        <v>409910.4</v>
      </c>
      <c r="V52" s="86">
        <v>409910.4</v>
      </c>
      <c r="W52" s="54"/>
      <c r="X52" s="69">
        <v>2026</v>
      </c>
    </row>
    <row r="53" spans="2:30" s="21" customFormat="1" ht="93" customHeight="1" x14ac:dyDescent="0.2">
      <c r="B53" s="77" t="s">
        <v>207</v>
      </c>
      <c r="C53" s="54" t="s">
        <v>35</v>
      </c>
      <c r="D53" s="60" t="s">
        <v>99</v>
      </c>
      <c r="E53" s="60" t="s">
        <v>79</v>
      </c>
      <c r="F53" s="60" t="s">
        <v>80</v>
      </c>
      <c r="G53" s="60" t="s">
        <v>80</v>
      </c>
      <c r="H53" s="60" t="s">
        <v>117</v>
      </c>
      <c r="I53" s="60" t="s">
        <v>40</v>
      </c>
      <c r="J53" s="60" t="s">
        <v>41</v>
      </c>
      <c r="K53" s="50" t="s">
        <v>216</v>
      </c>
      <c r="L53" s="60" t="s">
        <v>100</v>
      </c>
      <c r="M53" s="60"/>
      <c r="N53" s="62" t="s">
        <v>224</v>
      </c>
      <c r="O53" s="60" t="s">
        <v>52</v>
      </c>
      <c r="P53" s="54"/>
      <c r="Q53" s="54"/>
      <c r="R53" s="71"/>
      <c r="S53" s="71"/>
      <c r="T53" s="72"/>
      <c r="U53" s="86">
        <v>476640</v>
      </c>
      <c r="V53" s="86">
        <v>476640</v>
      </c>
      <c r="W53" s="54"/>
      <c r="X53" s="69">
        <v>2026</v>
      </c>
    </row>
    <row r="54" spans="2:30" s="21" customFormat="1" ht="97.2" customHeight="1" x14ac:dyDescent="0.2">
      <c r="B54" s="77" t="s">
        <v>208</v>
      </c>
      <c r="C54" s="90" t="s">
        <v>35</v>
      </c>
      <c r="D54" s="60" t="s">
        <v>99</v>
      </c>
      <c r="E54" s="60" t="s">
        <v>64</v>
      </c>
      <c r="F54" s="60" t="s">
        <v>65</v>
      </c>
      <c r="G54" s="60" t="s">
        <v>65</v>
      </c>
      <c r="H54" s="60" t="s">
        <v>118</v>
      </c>
      <c r="I54" s="60" t="s">
        <v>40</v>
      </c>
      <c r="J54" s="60" t="s">
        <v>41</v>
      </c>
      <c r="K54" s="50" t="s">
        <v>216</v>
      </c>
      <c r="L54" s="60" t="s">
        <v>101</v>
      </c>
      <c r="M54" s="60"/>
      <c r="N54" s="62" t="s">
        <v>224</v>
      </c>
      <c r="O54" s="60" t="s">
        <v>52</v>
      </c>
      <c r="P54" s="54"/>
      <c r="Q54" s="54"/>
      <c r="R54" s="54"/>
      <c r="S54" s="54"/>
      <c r="T54" s="88"/>
      <c r="U54" s="86">
        <v>11836560</v>
      </c>
      <c r="V54" s="86">
        <v>11836560</v>
      </c>
      <c r="W54" s="72"/>
      <c r="X54" s="69">
        <v>2026</v>
      </c>
    </row>
    <row r="55" spans="2:30" s="21" customFormat="1" ht="156.6" customHeight="1" x14ac:dyDescent="0.2">
      <c r="B55" s="77" t="s">
        <v>209</v>
      </c>
      <c r="C55" s="54" t="s">
        <v>35</v>
      </c>
      <c r="D55" s="60" t="s">
        <v>99</v>
      </c>
      <c r="E55" s="60" t="s">
        <v>75</v>
      </c>
      <c r="F55" s="60" t="s">
        <v>76</v>
      </c>
      <c r="G55" s="60" t="s">
        <v>77</v>
      </c>
      <c r="H55" s="60" t="s">
        <v>78</v>
      </c>
      <c r="I55" s="60" t="s">
        <v>40</v>
      </c>
      <c r="J55" s="60" t="s">
        <v>41</v>
      </c>
      <c r="K55" s="50" t="s">
        <v>216</v>
      </c>
      <c r="L55" s="60" t="s">
        <v>100</v>
      </c>
      <c r="M55" s="60"/>
      <c r="N55" s="62" t="s">
        <v>224</v>
      </c>
      <c r="O55" s="60" t="s">
        <v>52</v>
      </c>
      <c r="P55" s="54"/>
      <c r="Q55" s="54"/>
      <c r="R55" s="54"/>
      <c r="S55" s="54"/>
      <c r="T55" s="88"/>
      <c r="U55" s="86">
        <v>492528</v>
      </c>
      <c r="V55" s="86">
        <v>492528</v>
      </c>
      <c r="W55" s="72"/>
      <c r="X55" s="69">
        <v>2026</v>
      </c>
    </row>
    <row r="56" spans="2:30" s="21" customFormat="1" ht="117.6" x14ac:dyDescent="0.2">
      <c r="B56" s="122" t="s">
        <v>241</v>
      </c>
      <c r="C56" s="49" t="s">
        <v>35</v>
      </c>
      <c r="D56" s="49" t="s">
        <v>125</v>
      </c>
      <c r="E56" s="49" t="s">
        <v>121</v>
      </c>
      <c r="F56" s="49" t="s">
        <v>122</v>
      </c>
      <c r="G56" s="49" t="s">
        <v>123</v>
      </c>
      <c r="H56" s="49" t="s">
        <v>124</v>
      </c>
      <c r="I56" s="49">
        <v>750000000</v>
      </c>
      <c r="J56" s="49" t="s">
        <v>41</v>
      </c>
      <c r="K56" s="50" t="s">
        <v>216</v>
      </c>
      <c r="L56" s="49" t="s">
        <v>41</v>
      </c>
      <c r="M56" s="49"/>
      <c r="N56" s="62" t="s">
        <v>224</v>
      </c>
      <c r="O56" s="49" t="s">
        <v>250</v>
      </c>
      <c r="P56" s="49"/>
      <c r="Q56" s="49"/>
      <c r="R56" s="49"/>
      <c r="S56" s="49"/>
      <c r="T56" s="75"/>
      <c r="U56" s="86">
        <v>763072</v>
      </c>
      <c r="V56" s="86">
        <v>885163.52000000002</v>
      </c>
      <c r="W56" s="76"/>
      <c r="X56" s="69">
        <v>2026</v>
      </c>
      <c r="AD56" s="107"/>
    </row>
    <row r="57" spans="2:30" s="21" customFormat="1" ht="145.80000000000001" customHeight="1" x14ac:dyDescent="0.2">
      <c r="B57" s="122" t="s">
        <v>210</v>
      </c>
      <c r="C57" s="49" t="s">
        <v>35</v>
      </c>
      <c r="D57" s="49" t="s">
        <v>125</v>
      </c>
      <c r="E57" s="49" t="s">
        <v>126</v>
      </c>
      <c r="F57" s="49" t="s">
        <v>127</v>
      </c>
      <c r="G57" s="49" t="s">
        <v>128</v>
      </c>
      <c r="H57" s="49" t="s">
        <v>251</v>
      </c>
      <c r="I57" s="49">
        <v>750000000</v>
      </c>
      <c r="J57" s="49" t="s">
        <v>41</v>
      </c>
      <c r="K57" s="49" t="s">
        <v>216</v>
      </c>
      <c r="L57" s="49" t="s">
        <v>41</v>
      </c>
      <c r="M57" s="49"/>
      <c r="N57" s="49" t="s">
        <v>224</v>
      </c>
      <c r="O57" s="49" t="s">
        <v>250</v>
      </c>
      <c r="P57" s="49"/>
      <c r="Q57" s="49"/>
      <c r="R57" s="49"/>
      <c r="S57" s="49"/>
      <c r="T57" s="75"/>
      <c r="U57" s="86">
        <v>8893886</v>
      </c>
      <c r="V57" s="86">
        <v>10316907.76</v>
      </c>
      <c r="W57" s="76"/>
      <c r="X57" s="69">
        <v>2026</v>
      </c>
      <c r="AD57" s="107"/>
    </row>
    <row r="58" spans="2:30" s="21" customFormat="1" ht="175.2" customHeight="1" x14ac:dyDescent="0.2">
      <c r="B58" s="122" t="s">
        <v>211</v>
      </c>
      <c r="C58" s="81" t="s">
        <v>35</v>
      </c>
      <c r="D58" s="49" t="s">
        <v>125</v>
      </c>
      <c r="E58" s="49" t="s">
        <v>129</v>
      </c>
      <c r="F58" s="49" t="s">
        <v>130</v>
      </c>
      <c r="G58" s="49" t="s">
        <v>131</v>
      </c>
      <c r="H58" s="49" t="s">
        <v>132</v>
      </c>
      <c r="I58" s="49">
        <v>750000000</v>
      </c>
      <c r="J58" s="49" t="s">
        <v>41</v>
      </c>
      <c r="K58" s="49" t="s">
        <v>216</v>
      </c>
      <c r="L58" s="49" t="s">
        <v>41</v>
      </c>
      <c r="M58" s="49"/>
      <c r="N58" s="49" t="s">
        <v>224</v>
      </c>
      <c r="O58" s="49" t="s">
        <v>250</v>
      </c>
      <c r="P58" s="49"/>
      <c r="Q58" s="49"/>
      <c r="R58" s="49"/>
      <c r="S58" s="49"/>
      <c r="T58" s="75"/>
      <c r="U58" s="86">
        <v>1926365</v>
      </c>
      <c r="V58" s="86">
        <v>2234583.4</v>
      </c>
      <c r="W58" s="76"/>
      <c r="X58" s="69">
        <v>2026</v>
      </c>
      <c r="AD58" s="107"/>
    </row>
    <row r="59" spans="2:30" s="21" customFormat="1" ht="130.80000000000001" customHeight="1" x14ac:dyDescent="0.2">
      <c r="B59" s="122" t="s">
        <v>212</v>
      </c>
      <c r="C59" s="49" t="s">
        <v>35</v>
      </c>
      <c r="D59" s="49" t="s">
        <v>125</v>
      </c>
      <c r="E59" s="49" t="s">
        <v>133</v>
      </c>
      <c r="F59" s="49" t="s">
        <v>134</v>
      </c>
      <c r="G59" s="49" t="s">
        <v>135</v>
      </c>
      <c r="H59" s="49" t="s">
        <v>136</v>
      </c>
      <c r="I59" s="49">
        <v>750000000</v>
      </c>
      <c r="J59" s="49" t="s">
        <v>41</v>
      </c>
      <c r="K59" s="49" t="s">
        <v>216</v>
      </c>
      <c r="L59" s="49" t="s">
        <v>41</v>
      </c>
      <c r="M59" s="49"/>
      <c r="N59" s="49" t="s">
        <v>224</v>
      </c>
      <c r="O59" s="49" t="s">
        <v>250</v>
      </c>
      <c r="P59" s="49"/>
      <c r="Q59" s="49"/>
      <c r="R59" s="49"/>
      <c r="S59" s="49"/>
      <c r="T59" s="75"/>
      <c r="U59" s="86">
        <v>968620</v>
      </c>
      <c r="V59" s="86">
        <v>1123599.2</v>
      </c>
      <c r="W59" s="76"/>
      <c r="X59" s="69">
        <v>2026</v>
      </c>
      <c r="AD59" s="107"/>
    </row>
    <row r="60" spans="2:30" s="21" customFormat="1" ht="67.2" x14ac:dyDescent="0.2">
      <c r="B60" s="122" t="s">
        <v>213</v>
      </c>
      <c r="C60" s="49" t="s">
        <v>35</v>
      </c>
      <c r="D60" s="49" t="s">
        <v>125</v>
      </c>
      <c r="E60" s="49" t="s">
        <v>137</v>
      </c>
      <c r="F60" s="49" t="s">
        <v>138</v>
      </c>
      <c r="G60" s="49" t="s">
        <v>138</v>
      </c>
      <c r="H60" s="49" t="s">
        <v>139</v>
      </c>
      <c r="I60" s="49">
        <v>750000000</v>
      </c>
      <c r="J60" s="49" t="s">
        <v>41</v>
      </c>
      <c r="K60" s="49" t="s">
        <v>216</v>
      </c>
      <c r="L60" s="49" t="s">
        <v>41</v>
      </c>
      <c r="M60" s="49"/>
      <c r="N60" s="49" t="s">
        <v>224</v>
      </c>
      <c r="O60" s="49" t="s">
        <v>250</v>
      </c>
      <c r="P60" s="49"/>
      <c r="Q60" s="49"/>
      <c r="R60" s="49"/>
      <c r="S60" s="49"/>
      <c r="T60" s="75"/>
      <c r="U60" s="67">
        <v>47325429</v>
      </c>
      <c r="V60" s="67">
        <v>54897497.640000001</v>
      </c>
      <c r="W60" s="76"/>
      <c r="X60" s="69">
        <v>2026</v>
      </c>
    </row>
    <row r="61" spans="2:30" s="21" customFormat="1" ht="164.4" customHeight="1" x14ac:dyDescent="0.2">
      <c r="B61" s="122" t="s">
        <v>256</v>
      </c>
      <c r="C61" s="49" t="s">
        <v>35</v>
      </c>
      <c r="D61" s="49" t="s">
        <v>257</v>
      </c>
      <c r="E61" s="49" t="s">
        <v>258</v>
      </c>
      <c r="F61" s="49" t="s">
        <v>259</v>
      </c>
      <c r="G61" s="49" t="s">
        <v>259</v>
      </c>
      <c r="H61" s="49" t="s">
        <v>260</v>
      </c>
      <c r="I61" s="49" t="s">
        <v>40</v>
      </c>
      <c r="J61" s="49" t="s">
        <v>41</v>
      </c>
      <c r="K61" s="49" t="s">
        <v>262</v>
      </c>
      <c r="L61" s="49" t="s">
        <v>261</v>
      </c>
      <c r="M61" s="49"/>
      <c r="N61" s="49" t="s">
        <v>268</v>
      </c>
      <c r="O61" s="49" t="s">
        <v>44</v>
      </c>
      <c r="P61" s="118"/>
      <c r="Q61" s="118"/>
      <c r="R61" s="123"/>
      <c r="S61" s="124"/>
      <c r="T61" s="125">
        <v>5508000</v>
      </c>
      <c r="U61" s="67">
        <f>T61</f>
        <v>5508000</v>
      </c>
      <c r="V61" s="67">
        <f>U61</f>
        <v>5508000</v>
      </c>
      <c r="W61" s="76"/>
      <c r="X61" s="69">
        <v>2026</v>
      </c>
    </row>
    <row r="62" spans="2:30" s="21" customFormat="1" ht="164.4" customHeight="1" x14ac:dyDescent="0.2">
      <c r="B62" s="122" t="s">
        <v>263</v>
      </c>
      <c r="C62" s="49" t="s">
        <v>35</v>
      </c>
      <c r="D62" s="49" t="s">
        <v>264</v>
      </c>
      <c r="E62" s="49" t="s">
        <v>265</v>
      </c>
      <c r="F62" s="49" t="s">
        <v>266</v>
      </c>
      <c r="G62" s="49" t="s">
        <v>266</v>
      </c>
      <c r="H62" s="49" t="s">
        <v>267</v>
      </c>
      <c r="I62" s="49" t="s">
        <v>40</v>
      </c>
      <c r="J62" s="49" t="s">
        <v>41</v>
      </c>
      <c r="K62" s="49" t="s">
        <v>226</v>
      </c>
      <c r="L62" s="49" t="s">
        <v>42</v>
      </c>
      <c r="M62" s="49"/>
      <c r="N62" s="49" t="s">
        <v>268</v>
      </c>
      <c r="O62" s="49" t="s">
        <v>44</v>
      </c>
      <c r="P62" s="49"/>
      <c r="Q62" s="118"/>
      <c r="R62" s="123"/>
      <c r="S62" s="124"/>
      <c r="T62" s="125"/>
      <c r="U62" s="67">
        <v>1882608.84</v>
      </c>
      <c r="V62" s="67">
        <v>1882608.84</v>
      </c>
      <c r="W62" s="76"/>
      <c r="X62" s="69">
        <v>2026</v>
      </c>
    </row>
    <row r="63" spans="2:30" s="21" customFormat="1" ht="164.4" customHeight="1" x14ac:dyDescent="0.2">
      <c r="B63" s="128" t="s">
        <v>272</v>
      </c>
      <c r="C63" s="129" t="s">
        <v>35</v>
      </c>
      <c r="D63" s="49" t="s">
        <v>36</v>
      </c>
      <c r="E63" s="49" t="s">
        <v>269</v>
      </c>
      <c r="F63" s="49" t="s">
        <v>270</v>
      </c>
      <c r="G63" s="49" t="s">
        <v>270</v>
      </c>
      <c r="H63" s="49" t="s">
        <v>271</v>
      </c>
      <c r="I63" s="118" t="s">
        <v>40</v>
      </c>
      <c r="J63" s="49" t="s">
        <v>41</v>
      </c>
      <c r="K63" s="61" t="s">
        <v>222</v>
      </c>
      <c r="L63" s="49" t="s">
        <v>42</v>
      </c>
      <c r="M63" s="129"/>
      <c r="N63" s="49" t="s">
        <v>223</v>
      </c>
      <c r="O63" s="49" t="s">
        <v>194</v>
      </c>
      <c r="P63" s="129"/>
      <c r="Q63" s="130"/>
      <c r="R63" s="131"/>
      <c r="S63" s="132"/>
      <c r="T63" s="126"/>
      <c r="U63" s="67">
        <v>212071.7</v>
      </c>
      <c r="V63" s="67">
        <v>212071.7</v>
      </c>
      <c r="W63" s="133"/>
      <c r="X63" s="134">
        <v>2026</v>
      </c>
    </row>
    <row r="64" spans="2:30" s="21" customFormat="1" ht="164.4" customHeight="1" x14ac:dyDescent="0.2">
      <c r="B64" s="122" t="s">
        <v>274</v>
      </c>
      <c r="C64" s="129" t="s">
        <v>35</v>
      </c>
      <c r="D64" s="127" t="s">
        <v>36</v>
      </c>
      <c r="E64" s="136" t="s">
        <v>276</v>
      </c>
      <c r="F64" s="136" t="s">
        <v>277</v>
      </c>
      <c r="G64" s="136" t="s">
        <v>278</v>
      </c>
      <c r="H64" s="136" t="s">
        <v>279</v>
      </c>
      <c r="I64" s="136" t="s">
        <v>40</v>
      </c>
      <c r="J64" s="136" t="s">
        <v>41</v>
      </c>
      <c r="K64" s="137" t="s">
        <v>273</v>
      </c>
      <c r="L64" s="136" t="s">
        <v>42</v>
      </c>
      <c r="M64" s="49"/>
      <c r="N64" s="136" t="s">
        <v>284</v>
      </c>
      <c r="O64" s="136" t="s">
        <v>44</v>
      </c>
      <c r="P64" s="49"/>
      <c r="Q64" s="118"/>
      <c r="R64" s="123"/>
      <c r="S64" s="124"/>
      <c r="T64" s="125"/>
      <c r="U64" s="148">
        <v>32702.799999999999</v>
      </c>
      <c r="V64" s="149">
        <v>32702.799999999999</v>
      </c>
      <c r="W64" s="76"/>
      <c r="X64" s="134">
        <v>2026</v>
      </c>
    </row>
    <row r="65" spans="2:24" s="21" customFormat="1" ht="164.4" customHeight="1" thickBot="1" x14ac:dyDescent="0.25">
      <c r="B65" s="138" t="s">
        <v>275</v>
      </c>
      <c r="C65" s="139" t="s">
        <v>35</v>
      </c>
      <c r="D65" s="139" t="s">
        <v>36</v>
      </c>
      <c r="E65" s="140" t="s">
        <v>280</v>
      </c>
      <c r="F65" s="140" t="s">
        <v>281</v>
      </c>
      <c r="G65" s="140" t="s">
        <v>282</v>
      </c>
      <c r="H65" s="140" t="s">
        <v>283</v>
      </c>
      <c r="I65" s="140" t="s">
        <v>40</v>
      </c>
      <c r="J65" s="140" t="s">
        <v>41</v>
      </c>
      <c r="K65" s="141" t="s">
        <v>273</v>
      </c>
      <c r="L65" s="140" t="s">
        <v>42</v>
      </c>
      <c r="M65" s="139"/>
      <c r="N65" s="135" t="s">
        <v>284</v>
      </c>
      <c r="O65" s="135" t="s">
        <v>44</v>
      </c>
      <c r="P65" s="139"/>
      <c r="Q65" s="140"/>
      <c r="R65" s="142"/>
      <c r="S65" s="143"/>
      <c r="T65" s="144"/>
      <c r="U65" s="147">
        <v>231700</v>
      </c>
      <c r="V65" s="147">
        <v>231700</v>
      </c>
      <c r="W65" s="145"/>
      <c r="X65" s="146">
        <v>2026</v>
      </c>
    </row>
    <row r="66" spans="2:24" s="35" customFormat="1" ht="36.6" customHeight="1" thickBot="1" x14ac:dyDescent="0.35">
      <c r="B66" s="155" t="s">
        <v>30</v>
      </c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0"/>
      <c r="U66" s="153">
        <f>SUM(U20:U65)</f>
        <v>131487303.32000001</v>
      </c>
      <c r="V66" s="153">
        <f>SUM(V20:V65)</f>
        <v>141067682.84</v>
      </c>
      <c r="W66" s="174"/>
      <c r="X66" s="175"/>
    </row>
    <row r="67" spans="2:24" s="35" customFormat="1" ht="37.799999999999997" customHeight="1" thickBot="1" x14ac:dyDescent="0.35">
      <c r="B67" s="172" t="s">
        <v>119</v>
      </c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1"/>
      <c r="U67" s="153">
        <f>U18+U13+U66</f>
        <v>137647789.26000002</v>
      </c>
      <c r="V67" s="153">
        <f>V18+V13+V66</f>
        <v>147228168.78</v>
      </c>
      <c r="W67" s="176"/>
      <c r="X67" s="177"/>
    </row>
    <row r="68" spans="2:24" s="35" customFormat="1" ht="47.25" customHeight="1" x14ac:dyDescent="0.3">
      <c r="B68" s="38"/>
      <c r="C68" s="36"/>
      <c r="D68" s="36"/>
      <c r="E68" s="36"/>
      <c r="F68" s="36"/>
      <c r="G68" s="36"/>
      <c r="H68" s="36"/>
      <c r="I68" s="36"/>
      <c r="J68" s="36"/>
      <c r="K68" s="1"/>
      <c r="L68" s="36"/>
      <c r="M68" s="36"/>
      <c r="N68" s="46"/>
      <c r="O68" s="36"/>
      <c r="P68" s="36"/>
      <c r="Q68" s="163"/>
      <c r="R68" s="164"/>
      <c r="S68" s="164"/>
      <c r="T68" s="164"/>
      <c r="U68" s="164"/>
      <c r="V68" s="164"/>
      <c r="W68" s="164"/>
      <c r="X68" s="164"/>
    </row>
    <row r="69" spans="2:24" s="35" customFormat="1" ht="15" customHeight="1" x14ac:dyDescent="0.3">
      <c r="B69" s="38"/>
      <c r="C69" s="36"/>
      <c r="D69" s="36"/>
      <c r="E69" s="36"/>
      <c r="F69" s="36"/>
      <c r="G69" s="36"/>
      <c r="H69" s="36"/>
      <c r="I69" s="36"/>
      <c r="J69" s="36"/>
      <c r="K69" s="1"/>
      <c r="L69" s="36"/>
      <c r="M69" s="36"/>
      <c r="N69" s="38"/>
      <c r="O69" s="36"/>
      <c r="P69" s="36"/>
      <c r="Q69" s="5"/>
      <c r="R69" s="161"/>
      <c r="S69" s="162"/>
      <c r="T69" s="162"/>
      <c r="U69" s="162"/>
      <c r="V69" s="162"/>
      <c r="W69" s="162"/>
      <c r="X69" s="162"/>
    </row>
    <row r="70" spans="2:24" s="35" customFormat="1" ht="117" customHeight="1" x14ac:dyDescent="0.4">
      <c r="B70" s="170" t="s">
        <v>286</v>
      </c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</row>
    <row r="71" spans="2:24" ht="11.4" customHeight="1" x14ac:dyDescent="0.3">
      <c r="B71" s="38"/>
      <c r="C71" s="36"/>
      <c r="D71" s="36"/>
      <c r="E71" s="36"/>
      <c r="F71" s="36"/>
      <c r="G71" s="36"/>
      <c r="H71" s="36"/>
      <c r="I71" s="36"/>
      <c r="J71" s="36"/>
      <c r="K71" s="1"/>
      <c r="L71" s="36"/>
      <c r="M71" s="36"/>
      <c r="N71" s="38"/>
      <c r="O71" s="36"/>
      <c r="P71" s="36"/>
      <c r="Q71" s="12"/>
      <c r="R71" s="38"/>
      <c r="S71" s="36"/>
      <c r="T71" s="13"/>
      <c r="U71" s="43"/>
      <c r="V71" s="43"/>
      <c r="W71" s="36"/>
      <c r="X71" s="36"/>
    </row>
    <row r="72" spans="2:24" ht="11.4" customHeight="1" x14ac:dyDescent="0.25">
      <c r="Q72" s="36"/>
    </row>
    <row r="86" spans="2:24" ht="11.4" customHeight="1" x14ac:dyDescent="0.3">
      <c r="B86" s="154"/>
      <c r="C86" s="154"/>
      <c r="D86" s="154"/>
      <c r="E86" s="154"/>
      <c r="F86" s="154"/>
      <c r="G86" s="154"/>
      <c r="H86" s="154"/>
      <c r="R86" s="4"/>
    </row>
    <row r="87" spans="2:24" ht="11.4" customHeight="1" x14ac:dyDescent="0.3">
      <c r="B87" s="37"/>
      <c r="C87" s="45"/>
      <c r="D87" s="45"/>
      <c r="E87" s="45"/>
      <c r="F87" s="45"/>
      <c r="G87" s="45"/>
      <c r="H87" s="45"/>
      <c r="R87" s="4"/>
    </row>
    <row r="88" spans="2:24" ht="11.4" customHeight="1" x14ac:dyDescent="0.3">
      <c r="B88" s="37"/>
      <c r="C88" s="45"/>
      <c r="D88" s="45"/>
      <c r="E88" s="45"/>
      <c r="F88" s="45"/>
      <c r="G88" s="45"/>
      <c r="H88" s="45"/>
      <c r="R88" s="4"/>
    </row>
    <row r="89" spans="2:24" ht="11.4" customHeight="1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R89" s="14"/>
      <c r="S89" s="47"/>
      <c r="T89" s="47"/>
      <c r="U89" s="44"/>
      <c r="V89" s="44"/>
      <c r="W89" s="47"/>
      <c r="X89" s="47"/>
    </row>
    <row r="90" spans="2:24" ht="11.4" customHeight="1" x14ac:dyDescent="0.25">
      <c r="B90" s="38"/>
      <c r="C90" s="36"/>
      <c r="D90" s="36"/>
      <c r="E90" s="36"/>
      <c r="F90" s="36"/>
      <c r="G90" s="36"/>
      <c r="H90" s="36"/>
      <c r="I90" s="36"/>
      <c r="J90" s="36"/>
      <c r="K90" s="1"/>
      <c r="L90" s="36"/>
      <c r="M90" s="36"/>
      <c r="N90" s="38"/>
      <c r="O90" s="36"/>
      <c r="P90" s="36"/>
      <c r="Q90" s="6"/>
      <c r="R90" s="38"/>
      <c r="S90" s="36"/>
      <c r="T90" s="13"/>
      <c r="U90" s="43"/>
      <c r="V90" s="43"/>
      <c r="W90" s="36"/>
      <c r="X90" s="36"/>
    </row>
    <row r="91" spans="2:24" ht="11.4" customHeight="1" x14ac:dyDescent="0.25">
      <c r="Q91" s="36"/>
    </row>
  </sheetData>
  <autoFilter ref="A5:X67" xr:uid="{00000000-0001-0000-0000-000000000000}"/>
  <mergeCells count="14">
    <mergeCell ref="B3:X3"/>
    <mergeCell ref="B70:X70"/>
    <mergeCell ref="B67:S67"/>
    <mergeCell ref="W66:X66"/>
    <mergeCell ref="W67:X67"/>
    <mergeCell ref="B86:H86"/>
    <mergeCell ref="B66:S66"/>
    <mergeCell ref="B6:S6"/>
    <mergeCell ref="B13:S13"/>
    <mergeCell ref="R69:X69"/>
    <mergeCell ref="Q68:X68"/>
    <mergeCell ref="B14:S14"/>
    <mergeCell ref="B18:S18"/>
    <mergeCell ref="B19:S19"/>
  </mergeCells>
  <phoneticPr fontId="0" type="noConversion"/>
  <pageMargins left="0.39370078740157483" right="0.39370078740157483" top="0.39370078740157483" bottom="0.39370078740157483" header="0" footer="0"/>
  <pageSetup paperSize="9" scale="31" fitToHeight="0" pageOrder="overThenDown" orientation="landscape" r:id="rId1"/>
  <headerFooter>
    <oddFooter>&amp;L&amp;"Arial,normal"&amp;8&amp;C&amp;"Arial,normal"&amp;8Страница&amp;"Arial,normal"&amp;8 &amp;"Arial,normal"&amp;8&amp;P&amp;"Arial,normal"&amp;8 &amp;"Arial,normal"&amp;8из&amp;"Arial,normal"&amp;8 &amp;"Arial,normal"&amp;8&amp;N&amp;R&amp;"Arial,normal"&amp;8</oddFooter>
  </headerFooter>
  <rowBreaks count="5" manualBreakCount="5">
    <brk id="18" min="1" max="23" man="1"/>
    <brk id="29" min="1" max="23" man="1"/>
    <brk id="39" min="1" max="23" man="1"/>
    <brk id="51" min="1" max="23" man="1"/>
    <brk id="60" min="1" max="2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4ACDE4766AC8340B23F260AF241C211" ma:contentTypeVersion="0" ma:contentTypeDescription="Создание документа." ma:contentTypeScope="" ma:versionID="9ee798c6d23389f4a04896db5f311bc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12963B-E0F4-4B02-B794-8793A1B934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287DD4-DD02-42A5-8364-ABCE48051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BAB197-05F9-4669-AA16-52C23F6859E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Kalmas S. Beisembayev</cp:lastModifiedBy>
  <cp:lastPrinted>2026-04-16T13:06:53Z</cp:lastPrinted>
  <dcterms:created xsi:type="dcterms:W3CDTF">2020-08-28T06:30:36Z</dcterms:created>
  <dcterms:modified xsi:type="dcterms:W3CDTF">2026-05-05T06:50:35Z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0x01010064ACDE4766AC8340B23F260AF241C211</vt:lpwstr>
  </property>
</Properties>
</file>